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8" sheetId="4" r:id="rId1"/>
  </sheets>
  <calcPr calcId="144525"/>
</workbook>
</file>

<file path=xl/sharedStrings.xml><?xml version="1.0" encoding="utf-8"?>
<sst xmlns="http://schemas.openxmlformats.org/spreadsheetml/2006/main" count="345" uniqueCount="137">
  <si>
    <t xml:space="preserve">                2018年新建光伏扶贫项目明细表(表三）                                   </t>
  </si>
  <si>
    <t>序号</t>
  </si>
  <si>
    <t>乡镇</t>
  </si>
  <si>
    <t>项  目
名  称</t>
  </si>
  <si>
    <t>项  目
建设村</t>
  </si>
  <si>
    <t>项目建设内容及规模</t>
  </si>
  <si>
    <t>土 地
性 质</t>
  </si>
  <si>
    <t>投资
额</t>
  </si>
  <si>
    <t>效 益
估 算</t>
  </si>
  <si>
    <t>开竣工时间</t>
  </si>
  <si>
    <t>预计并网发电时间</t>
  </si>
  <si>
    <t>带贫减贫机制</t>
  </si>
  <si>
    <t>带动贫困户户数与人数</t>
  </si>
  <si>
    <t>绩效目标</t>
  </si>
  <si>
    <t>建设地点</t>
  </si>
  <si>
    <t>容量（KW）</t>
  </si>
  <si>
    <t>项 目带动村（逐村填写户数、人数）</t>
  </si>
  <si>
    <t>带动
总户数</t>
  </si>
  <si>
    <t>带动
总人数</t>
  </si>
  <si>
    <t>预计人均增收（元）</t>
  </si>
  <si>
    <t>总计</t>
  </si>
  <si>
    <t>10个乡镇</t>
  </si>
  <si>
    <t>54个项目</t>
  </si>
  <si>
    <t>带动120个村</t>
  </si>
  <si>
    <t>小计</t>
  </si>
  <si>
    <t>9个乡镇</t>
  </si>
  <si>
    <t>光伏发电项目</t>
  </si>
  <si>
    <t>27个项目</t>
  </si>
  <si>
    <t>带动62个村</t>
  </si>
  <si>
    <t>土龙山镇</t>
  </si>
  <si>
    <t>东大村</t>
  </si>
  <si>
    <t>建设用地、宅基地</t>
  </si>
  <si>
    <t>2018.3.6-2018.6.30</t>
  </si>
  <si>
    <t>2018.6.30</t>
  </si>
  <si>
    <t>战生村</t>
  </si>
  <si>
    <t>永胜村</t>
  </si>
  <si>
    <t>复胜村、105户、261人
福安村、72户、169人</t>
  </si>
  <si>
    <t>三王村</t>
  </si>
  <si>
    <t>建设用地</t>
  </si>
  <si>
    <t>合力村、56户、158人</t>
  </si>
  <si>
    <t>兴中村</t>
  </si>
  <si>
    <t>宅基地</t>
  </si>
  <si>
    <t>横岱村、17户、36人
凤岐村、41户、106人</t>
  </si>
  <si>
    <t>巨宝村</t>
  </si>
  <si>
    <t>丰收村、81户、173人
林发村、29户、81人</t>
  </si>
  <si>
    <t>东升村</t>
  </si>
  <si>
    <t>新发村、56户、146人</t>
  </si>
  <si>
    <t>大木岗村、37户、76人
新民村、25户、52人</t>
  </si>
  <si>
    <t>六合村</t>
  </si>
  <si>
    <t>新源村、69户、164人</t>
  </si>
  <si>
    <t>合计</t>
  </si>
  <si>
    <t>闫家镇</t>
  </si>
  <si>
    <t>老街基村</t>
  </si>
  <si>
    <t>大吴家村</t>
  </si>
  <si>
    <t>废弃地</t>
  </si>
  <si>
    <t xml:space="preserve"> 老街基村78户，153人桦兴村18户31人</t>
  </si>
  <si>
    <t>大吴家村43户，112人，北安村27户，65人</t>
  </si>
  <si>
    <t>公心集村</t>
  </si>
  <si>
    <t>公心集村62户，187人</t>
  </si>
  <si>
    <t>大张家村</t>
  </si>
  <si>
    <t xml:space="preserve">  公平村65户，163人</t>
  </si>
  <si>
    <t>石头河子镇</t>
  </si>
  <si>
    <t>义和村</t>
  </si>
  <si>
    <t>工矿用地</t>
  </si>
  <si>
    <t>义和村、97户、187人</t>
  </si>
  <si>
    <t>庆丰村</t>
  </si>
  <si>
    <t>桦阳村、6户、12人
林河村、74户、163人</t>
  </si>
  <si>
    <t>马家村</t>
  </si>
  <si>
    <t>仁和村、72户、147人</t>
  </si>
  <si>
    <t>向阳村</t>
  </si>
  <si>
    <t>义和村、6户、15人
核心村、14户、28人
仁和村、50户、93人
向阳村、21户、39人</t>
  </si>
  <si>
    <t>孟家岗镇</t>
  </si>
  <si>
    <t>腰梨树村</t>
  </si>
  <si>
    <t>八虎力村</t>
  </si>
  <si>
    <t>保丰村</t>
  </si>
  <si>
    <t>租地</t>
  </si>
  <si>
    <t>保丰村：29户、69人
八虎力：54户、107人,红日村：5户、10人
腰梨树：25户、42人
建国村：15户、28人
长安村：89户、174人铁岭村：49户、89人
东胜村：40户、68人
永安村：8户、14人
永丰村：63户、111人</t>
  </si>
  <si>
    <t>黎明村</t>
  </si>
  <si>
    <t>黎明村：23户、36人
中心村：53户、90人</t>
  </si>
  <si>
    <t>先进村</t>
  </si>
  <si>
    <t>先进村：55户、118人</t>
  </si>
  <si>
    <t>驼腰子镇</t>
  </si>
  <si>
    <t>愚公村</t>
  </si>
  <si>
    <t>上桦村</t>
  </si>
  <si>
    <t>租赁土地</t>
  </si>
  <si>
    <t>愚公村64户130人.东合14户,35人。</t>
  </si>
  <si>
    <t>新合村</t>
  </si>
  <si>
    <t>新合村66户133人，东合村24户42人</t>
  </si>
  <si>
    <t>梨树乡</t>
  </si>
  <si>
    <t>永远村</t>
  </si>
  <si>
    <t xml:space="preserve"> 永远村52户135人，永和村9户25人</t>
  </si>
  <si>
    <t>联村电站</t>
  </si>
  <si>
    <t>东柞村</t>
  </si>
  <si>
    <t>东柞村45户91人，福兴村25户，49人</t>
  </si>
  <si>
    <t>红历村</t>
  </si>
  <si>
    <t xml:space="preserve"> 红历村31户62人，和平村52户111人</t>
  </si>
  <si>
    <t>大八浪乡</t>
  </si>
  <si>
    <t>二道沟村</t>
  </si>
  <si>
    <t>二道沟</t>
  </si>
  <si>
    <t>大八浪５户、10人
双鸭子72户、148人
德荣、12户、25人</t>
  </si>
  <si>
    <t>西太平村</t>
  </si>
  <si>
    <t xml:space="preserve"> 铁山村</t>
  </si>
  <si>
    <t>达连泡、54户
、128人</t>
  </si>
  <si>
    <t>齐心、3户、8人；先锋、45户、121人；大鲜、2户、5人；七一、25户、67人；振兴、14户、36人；达连泡、3户、7人；北太平、7户、15人；
大八浪、1户、2人</t>
  </si>
  <si>
    <t>明义乡</t>
  </si>
  <si>
    <t>东辉村</t>
  </si>
  <si>
    <t>永红村</t>
  </si>
  <si>
    <t xml:space="preserve">  三合村11户30人    立新村35户101人</t>
  </si>
  <si>
    <t>明义村</t>
  </si>
  <si>
    <t>三合村19户65人    立新村19户53人</t>
  </si>
  <si>
    <t>奋斗村</t>
  </si>
  <si>
    <t>朝阳村37户73人</t>
  </si>
  <si>
    <t>桦南镇</t>
  </si>
  <si>
    <t>群力村</t>
  </si>
  <si>
    <t>宅基地；租赁土地</t>
  </si>
  <si>
    <t>群力村46户98人  民富村37户82人  
桦丰村37户88人  正北村47户110人 宏泰村49户95人</t>
  </si>
  <si>
    <t>桦丰村</t>
  </si>
  <si>
    <t>正北村</t>
  </si>
  <si>
    <t>民富村</t>
  </si>
  <si>
    <t>宏泰村</t>
  </si>
  <si>
    <t>五一村</t>
  </si>
  <si>
    <t>双合村</t>
  </si>
  <si>
    <t>北柳村</t>
  </si>
  <si>
    <t>资金来源</t>
  </si>
  <si>
    <t>专项资金</t>
  </si>
  <si>
    <t>实施单位</t>
  </si>
  <si>
    <t>青岛昌盛日电太阳能科技股份有限公司</t>
  </si>
  <si>
    <t>实施单位责任人</t>
  </si>
  <si>
    <t>李坚之</t>
  </si>
  <si>
    <t>建设单位</t>
  </si>
  <si>
    <t>桦南县扶贫开发工作办公室</t>
  </si>
  <si>
    <t>监理单位</t>
  </si>
  <si>
    <t>黑龙江润华电力工程项目管理有限公司</t>
  </si>
  <si>
    <t>监理单位责任人</t>
  </si>
  <si>
    <t>董为稼</t>
  </si>
  <si>
    <t>举报电话</t>
  </si>
  <si>
    <t>0454-6234955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</si>
</sst>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  <numFmt numFmtId="178" formatCode="0.00_);[Red]\(0.00\)"/>
  </numFmts>
  <fonts count="30">
    <font>
      <sz val="12"/>
      <name val="宋体"/>
      <charset val="134"/>
    </font>
    <font>
      <b/>
      <sz val="24"/>
      <name val="仿宋"/>
      <charset val="134"/>
    </font>
    <font>
      <sz val="12"/>
      <name val="黑体"/>
      <charset val="134"/>
    </font>
    <font>
      <sz val="8"/>
      <name val="黑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8"/>
      <color indexed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新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8" borderId="6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7"/>
  <sheetViews>
    <sheetView tabSelected="1" workbookViewId="0">
      <selection activeCell="O6" sqref="O6"/>
    </sheetView>
  </sheetViews>
  <sheetFormatPr defaultColWidth="9" defaultRowHeight="21.75" customHeight="1"/>
  <cols>
    <col min="3" max="3" width="14" customWidth="1"/>
    <col min="6" max="6" width="9.5" style="1" customWidth="1"/>
    <col min="10" max="10" width="15.25" customWidth="1"/>
    <col min="12" max="12" width="52.625" customWidth="1"/>
    <col min="15" max="15" width="11.125"/>
  </cols>
  <sheetData>
    <row r="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Height="1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20">
      <c r="A4" s="3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4"/>
      <c r="G4" s="3" t="s">
        <v>6</v>
      </c>
      <c r="H4" s="3" t="s">
        <v>7</v>
      </c>
      <c r="I4" s="23" t="s">
        <v>8</v>
      </c>
      <c r="J4" s="23" t="s">
        <v>9</v>
      </c>
      <c r="K4" s="3" t="s">
        <v>10</v>
      </c>
      <c r="L4" s="3" t="s">
        <v>11</v>
      </c>
      <c r="M4" s="3"/>
      <c r="N4" s="3"/>
      <c r="O4" s="3"/>
      <c r="P4" s="24"/>
      <c r="Q4" s="24"/>
      <c r="R4" s="24"/>
      <c r="S4" s="24"/>
      <c r="T4" s="24"/>
    </row>
    <row r="5" customHeight="1" spans="1:20">
      <c r="A5" s="3"/>
      <c r="B5" s="3"/>
      <c r="C5" s="3"/>
      <c r="D5" s="3"/>
      <c r="E5" s="4"/>
      <c r="F5" s="4"/>
      <c r="G5" s="3"/>
      <c r="H5" s="3"/>
      <c r="I5" s="23"/>
      <c r="J5" s="23"/>
      <c r="K5" s="3"/>
      <c r="L5" s="3" t="s">
        <v>12</v>
      </c>
      <c r="M5" s="3"/>
      <c r="N5" s="3"/>
      <c r="O5" s="25" t="s">
        <v>13</v>
      </c>
      <c r="P5" s="24"/>
      <c r="Q5" s="24"/>
      <c r="R5" s="24"/>
      <c r="S5" s="24"/>
      <c r="T5" s="24"/>
    </row>
    <row r="6" ht="39" customHeight="1" spans="1:20">
      <c r="A6" s="3"/>
      <c r="B6" s="3"/>
      <c r="C6" s="3"/>
      <c r="D6" s="3"/>
      <c r="E6" s="4" t="s">
        <v>14</v>
      </c>
      <c r="F6" s="5" t="s">
        <v>15</v>
      </c>
      <c r="G6" s="3"/>
      <c r="H6" s="3"/>
      <c r="I6" s="23"/>
      <c r="J6" s="23"/>
      <c r="K6" s="3"/>
      <c r="L6" s="25" t="s">
        <v>16</v>
      </c>
      <c r="M6" s="25" t="s">
        <v>17</v>
      </c>
      <c r="N6" s="25" t="s">
        <v>18</v>
      </c>
      <c r="O6" s="26" t="s">
        <v>19</v>
      </c>
      <c r="P6" s="24"/>
      <c r="Q6" s="24"/>
      <c r="R6" s="24"/>
      <c r="S6" s="24"/>
      <c r="T6" s="24"/>
    </row>
    <row r="7" customHeight="1" spans="1:15">
      <c r="A7" s="6" t="s">
        <v>20</v>
      </c>
      <c r="B7" s="6" t="s">
        <v>21</v>
      </c>
      <c r="C7" s="6"/>
      <c r="D7" s="7"/>
      <c r="E7" s="6" t="s">
        <v>22</v>
      </c>
      <c r="F7" s="6"/>
      <c r="G7" s="6"/>
      <c r="H7" s="6">
        <v>21329.5</v>
      </c>
      <c r="I7" s="27">
        <v>1299.95</v>
      </c>
      <c r="J7" s="28"/>
      <c r="K7" s="17"/>
      <c r="L7" s="6" t="s">
        <v>23</v>
      </c>
      <c r="M7" s="6">
        <v>5719</v>
      </c>
      <c r="N7" s="6">
        <v>12831</v>
      </c>
      <c r="O7" s="29">
        <v>1013.13225781311</v>
      </c>
    </row>
    <row r="8" customHeight="1" spans="1:15">
      <c r="A8" s="6" t="s">
        <v>24</v>
      </c>
      <c r="B8" s="8" t="s">
        <v>25</v>
      </c>
      <c r="C8" s="8" t="s">
        <v>26</v>
      </c>
      <c r="D8" s="9"/>
      <c r="E8" s="8" t="s">
        <v>27</v>
      </c>
      <c r="F8" s="10">
        <f>F17+F22+F27+F33+F36+F40+F44+F49+F58</f>
        <v>16952.76</v>
      </c>
      <c r="G8" s="8"/>
      <c r="H8" s="11">
        <v>20837.79</v>
      </c>
      <c r="I8" s="30">
        <v>868.24125</v>
      </c>
      <c r="J8" s="30"/>
      <c r="K8" s="17"/>
      <c r="L8" s="8" t="s">
        <v>28</v>
      </c>
      <c r="M8" s="8">
        <v>2707</v>
      </c>
      <c r="N8" s="8">
        <v>6149</v>
      </c>
      <c r="O8" s="11">
        <v>1412.00398438771</v>
      </c>
    </row>
    <row r="9" ht="24" spans="1:15">
      <c r="A9" s="12">
        <v>1</v>
      </c>
      <c r="B9" s="12" t="s">
        <v>29</v>
      </c>
      <c r="C9" s="12" t="s">
        <v>26</v>
      </c>
      <c r="D9" s="12" t="s">
        <v>30</v>
      </c>
      <c r="E9" s="12" t="s">
        <v>30</v>
      </c>
      <c r="F9" s="12">
        <v>445.5</v>
      </c>
      <c r="G9" s="13" t="s">
        <v>31</v>
      </c>
      <c r="H9" s="14">
        <v>252.75</v>
      </c>
      <c r="I9" s="31">
        <v>10.53125</v>
      </c>
      <c r="J9" s="27" t="s">
        <v>32</v>
      </c>
      <c r="K9" s="17" t="s">
        <v>33</v>
      </c>
      <c r="L9" s="32"/>
      <c r="M9" s="32"/>
      <c r="N9" s="32"/>
      <c r="O9" s="15"/>
    </row>
    <row r="10" ht="24" spans="1:15">
      <c r="A10" s="12">
        <v>2</v>
      </c>
      <c r="B10" s="12" t="s">
        <v>29</v>
      </c>
      <c r="C10" s="12" t="s">
        <v>26</v>
      </c>
      <c r="D10" s="12" t="s">
        <v>34</v>
      </c>
      <c r="E10" s="12" t="s">
        <v>35</v>
      </c>
      <c r="F10" s="12">
        <v>498.96</v>
      </c>
      <c r="G10" s="13" t="s">
        <v>31</v>
      </c>
      <c r="H10" s="14">
        <v>375</v>
      </c>
      <c r="I10" s="31">
        <v>15.625</v>
      </c>
      <c r="J10" s="27" t="s">
        <v>32</v>
      </c>
      <c r="K10" s="17" t="s">
        <v>33</v>
      </c>
      <c r="L10" s="13" t="s">
        <v>36</v>
      </c>
      <c r="M10" s="13">
        <v>177</v>
      </c>
      <c r="N10" s="13">
        <v>430</v>
      </c>
      <c r="O10" s="15">
        <v>363.372093023256</v>
      </c>
    </row>
    <row r="11" ht="22.5" spans="1:15">
      <c r="A11" s="12">
        <v>3</v>
      </c>
      <c r="B11" s="12" t="s">
        <v>29</v>
      </c>
      <c r="C11" s="12" t="s">
        <v>26</v>
      </c>
      <c r="D11" s="12" t="s">
        <v>37</v>
      </c>
      <c r="E11" s="12" t="s">
        <v>37</v>
      </c>
      <c r="F11" s="12">
        <v>498.96</v>
      </c>
      <c r="G11" s="13" t="s">
        <v>38</v>
      </c>
      <c r="H11" s="14">
        <v>375</v>
      </c>
      <c r="I11" s="31">
        <v>15.625</v>
      </c>
      <c r="J11" s="27" t="s">
        <v>32</v>
      </c>
      <c r="K11" s="17" t="s">
        <v>33</v>
      </c>
      <c r="L11" s="13" t="s">
        <v>39</v>
      </c>
      <c r="M11" s="13">
        <v>56</v>
      </c>
      <c r="N11" s="13">
        <v>158</v>
      </c>
      <c r="O11" s="15">
        <v>988.924050632911</v>
      </c>
    </row>
    <row r="12" ht="24" spans="1:15">
      <c r="A12" s="12">
        <v>4</v>
      </c>
      <c r="B12" s="12" t="s">
        <v>29</v>
      </c>
      <c r="C12" s="12" t="s">
        <v>26</v>
      </c>
      <c r="D12" s="12" t="s">
        <v>40</v>
      </c>
      <c r="E12" s="12" t="s">
        <v>40</v>
      </c>
      <c r="F12" s="12">
        <v>498.96</v>
      </c>
      <c r="G12" s="13" t="s">
        <v>41</v>
      </c>
      <c r="H12" s="14">
        <v>315.75</v>
      </c>
      <c r="I12" s="31">
        <v>13.15625</v>
      </c>
      <c r="J12" s="27" t="s">
        <v>32</v>
      </c>
      <c r="K12" s="17" t="s">
        <v>33</v>
      </c>
      <c r="L12" s="13" t="s">
        <v>42</v>
      </c>
      <c r="M12" s="13">
        <v>58</v>
      </c>
      <c r="N12" s="13">
        <v>142</v>
      </c>
      <c r="O12" s="15">
        <v>926.496478873239</v>
      </c>
    </row>
    <row r="13" ht="24" spans="1:15">
      <c r="A13" s="12">
        <v>5</v>
      </c>
      <c r="B13" s="12" t="s">
        <v>29</v>
      </c>
      <c r="C13" s="12" t="s">
        <v>26</v>
      </c>
      <c r="D13" s="12" t="s">
        <v>43</v>
      </c>
      <c r="E13" s="12" t="s">
        <v>43</v>
      </c>
      <c r="F13" s="12">
        <v>498.96</v>
      </c>
      <c r="G13" s="13" t="s">
        <v>41</v>
      </c>
      <c r="H13" s="14">
        <v>375</v>
      </c>
      <c r="I13" s="31">
        <v>15.625</v>
      </c>
      <c r="J13" s="27" t="s">
        <v>32</v>
      </c>
      <c r="K13" s="17" t="s">
        <v>33</v>
      </c>
      <c r="L13" s="13" t="s">
        <v>44</v>
      </c>
      <c r="M13" s="13">
        <v>110</v>
      </c>
      <c r="N13" s="13">
        <v>254</v>
      </c>
      <c r="O13" s="15">
        <v>615.157480314961</v>
      </c>
    </row>
    <row r="14" ht="22.5" spans="1:15">
      <c r="A14" s="12">
        <v>6</v>
      </c>
      <c r="B14" s="12" t="s">
        <v>29</v>
      </c>
      <c r="C14" s="12" t="s">
        <v>26</v>
      </c>
      <c r="D14" s="12" t="s">
        <v>45</v>
      </c>
      <c r="E14" s="12" t="s">
        <v>45</v>
      </c>
      <c r="F14" s="12">
        <v>498.96</v>
      </c>
      <c r="G14" s="13" t="s">
        <v>38</v>
      </c>
      <c r="H14" s="14">
        <v>200.475</v>
      </c>
      <c r="I14" s="31">
        <v>8.353125</v>
      </c>
      <c r="J14" s="27" t="s">
        <v>32</v>
      </c>
      <c r="K14" s="17" t="s">
        <v>33</v>
      </c>
      <c r="L14" s="13" t="s">
        <v>46</v>
      </c>
      <c r="M14" s="13">
        <v>56</v>
      </c>
      <c r="N14" s="13">
        <v>146</v>
      </c>
      <c r="O14" s="15">
        <v>572.131849315069</v>
      </c>
    </row>
    <row r="15" ht="24" spans="1:15">
      <c r="A15" s="12">
        <v>7</v>
      </c>
      <c r="B15" s="12" t="s">
        <v>29</v>
      </c>
      <c r="C15" s="12" t="s">
        <v>26</v>
      </c>
      <c r="D15" s="12" t="s">
        <v>35</v>
      </c>
      <c r="E15" s="12" t="s">
        <v>35</v>
      </c>
      <c r="F15" s="12">
        <v>498.96</v>
      </c>
      <c r="G15" s="13" t="s">
        <v>41</v>
      </c>
      <c r="H15" s="14">
        <v>337.5</v>
      </c>
      <c r="I15" s="31">
        <v>14.0625</v>
      </c>
      <c r="J15" s="27" t="s">
        <v>32</v>
      </c>
      <c r="K15" s="17" t="s">
        <v>33</v>
      </c>
      <c r="L15" s="13" t="s">
        <v>47</v>
      </c>
      <c r="M15" s="13">
        <v>62</v>
      </c>
      <c r="N15" s="13">
        <v>128</v>
      </c>
      <c r="O15" s="15">
        <v>1098.6328125</v>
      </c>
    </row>
    <row r="16" ht="22.5" spans="1:15">
      <c r="A16" s="12">
        <v>8</v>
      </c>
      <c r="B16" s="12" t="s">
        <v>29</v>
      </c>
      <c r="C16" s="12" t="s">
        <v>26</v>
      </c>
      <c r="D16" s="12" t="s">
        <v>48</v>
      </c>
      <c r="E16" s="12" t="s">
        <v>48</v>
      </c>
      <c r="F16" s="12">
        <v>498.96</v>
      </c>
      <c r="G16" s="13" t="s">
        <v>41</v>
      </c>
      <c r="H16" s="14">
        <v>375</v>
      </c>
      <c r="I16" s="31">
        <v>15.625</v>
      </c>
      <c r="J16" s="27" t="s">
        <v>32</v>
      </c>
      <c r="K16" s="17" t="s">
        <v>33</v>
      </c>
      <c r="L16" s="13" t="s">
        <v>49</v>
      </c>
      <c r="M16" s="13">
        <v>69</v>
      </c>
      <c r="N16" s="13">
        <v>164</v>
      </c>
      <c r="O16" s="15">
        <v>952.743902439024</v>
      </c>
    </row>
    <row r="17" ht="14.25" spans="1:15">
      <c r="A17" s="12" t="s">
        <v>50</v>
      </c>
      <c r="B17" s="12"/>
      <c r="C17" s="12"/>
      <c r="D17" s="12"/>
      <c r="E17" s="12"/>
      <c r="F17" s="12">
        <f>SUM(F9:F16)</f>
        <v>3938.22</v>
      </c>
      <c r="G17" s="15"/>
      <c r="H17" s="15">
        <v>2981.475</v>
      </c>
      <c r="I17" s="15">
        <v>124.228125</v>
      </c>
      <c r="J17" s="15"/>
      <c r="K17" s="17"/>
      <c r="L17" s="15"/>
      <c r="M17" s="15">
        <v>700</v>
      </c>
      <c r="N17" s="15">
        <v>1684</v>
      </c>
      <c r="O17" s="15">
        <v>737.696704275534</v>
      </c>
    </row>
    <row r="18" ht="22.5" spans="1:15">
      <c r="A18" s="12">
        <v>9</v>
      </c>
      <c r="B18" s="12" t="s">
        <v>51</v>
      </c>
      <c r="C18" s="12" t="s">
        <v>26</v>
      </c>
      <c r="D18" s="12" t="s">
        <v>52</v>
      </c>
      <c r="E18" s="12" t="s">
        <v>53</v>
      </c>
      <c r="F18" s="12">
        <v>493.02</v>
      </c>
      <c r="G18" s="13" t="s">
        <v>54</v>
      </c>
      <c r="H18" s="14">
        <v>375</v>
      </c>
      <c r="I18" s="31">
        <v>15.625</v>
      </c>
      <c r="J18" s="27" t="s">
        <v>32</v>
      </c>
      <c r="K18" s="17" t="s">
        <v>33</v>
      </c>
      <c r="L18" s="13" t="s">
        <v>55</v>
      </c>
      <c r="M18" s="13">
        <v>96</v>
      </c>
      <c r="N18" s="13">
        <v>184</v>
      </c>
      <c r="O18" s="15">
        <v>849.184782608696</v>
      </c>
    </row>
    <row r="19" ht="22.5" spans="1:15">
      <c r="A19" s="12">
        <v>10</v>
      </c>
      <c r="B19" s="12" t="s">
        <v>51</v>
      </c>
      <c r="C19" s="12" t="s">
        <v>26</v>
      </c>
      <c r="D19" s="12" t="s">
        <v>53</v>
      </c>
      <c r="E19" s="12" t="s">
        <v>53</v>
      </c>
      <c r="F19" s="12">
        <v>493.02</v>
      </c>
      <c r="G19" s="13" t="s">
        <v>54</v>
      </c>
      <c r="H19" s="14">
        <v>375</v>
      </c>
      <c r="I19" s="31">
        <v>15.625</v>
      </c>
      <c r="J19" s="27" t="s">
        <v>32</v>
      </c>
      <c r="K19" s="17" t="s">
        <v>33</v>
      </c>
      <c r="L19" s="13" t="s">
        <v>56</v>
      </c>
      <c r="M19" s="13">
        <v>70</v>
      </c>
      <c r="N19" s="13">
        <v>177</v>
      </c>
      <c r="O19" s="15">
        <v>882.768361581921</v>
      </c>
    </row>
    <row r="20" ht="22.5" spans="1:15">
      <c r="A20" s="12">
        <v>11</v>
      </c>
      <c r="B20" s="12" t="s">
        <v>51</v>
      </c>
      <c r="C20" s="12" t="s">
        <v>26</v>
      </c>
      <c r="D20" s="12" t="s">
        <v>57</v>
      </c>
      <c r="E20" s="12" t="s">
        <v>57</v>
      </c>
      <c r="F20" s="12">
        <v>409.86</v>
      </c>
      <c r="G20" s="13" t="s">
        <v>54</v>
      </c>
      <c r="H20" s="14">
        <v>375</v>
      </c>
      <c r="I20" s="31">
        <v>15.625</v>
      </c>
      <c r="J20" s="27" t="s">
        <v>32</v>
      </c>
      <c r="K20" s="17" t="s">
        <v>33</v>
      </c>
      <c r="L20" s="13" t="s">
        <v>58</v>
      </c>
      <c r="M20" s="13">
        <v>62</v>
      </c>
      <c r="N20" s="13">
        <v>187</v>
      </c>
      <c r="O20" s="15">
        <v>835.561497326203</v>
      </c>
    </row>
    <row r="21" ht="22.5" spans="1:15">
      <c r="A21" s="12">
        <v>12</v>
      </c>
      <c r="B21" s="12" t="s">
        <v>51</v>
      </c>
      <c r="C21" s="12" t="s">
        <v>26</v>
      </c>
      <c r="D21" s="12" t="s">
        <v>59</v>
      </c>
      <c r="E21" s="12" t="s">
        <v>57</v>
      </c>
      <c r="F21" s="12">
        <v>409.86</v>
      </c>
      <c r="G21" s="13" t="s">
        <v>54</v>
      </c>
      <c r="H21" s="14">
        <v>375</v>
      </c>
      <c r="I21" s="31">
        <v>15.625</v>
      </c>
      <c r="J21" s="27" t="s">
        <v>32</v>
      </c>
      <c r="K21" s="17" t="s">
        <v>33</v>
      </c>
      <c r="L21" s="13" t="s">
        <v>60</v>
      </c>
      <c r="M21" s="13">
        <v>65</v>
      </c>
      <c r="N21" s="13">
        <v>163</v>
      </c>
      <c r="O21" s="15">
        <v>958.588957055215</v>
      </c>
    </row>
    <row r="22" ht="14.25" spans="1:15">
      <c r="A22" s="12" t="s">
        <v>50</v>
      </c>
      <c r="B22" s="12"/>
      <c r="C22" s="12"/>
      <c r="D22" s="12"/>
      <c r="E22" s="12"/>
      <c r="F22" s="12">
        <f>SUM(F18:F21)</f>
        <v>1805.76</v>
      </c>
      <c r="G22" s="15"/>
      <c r="H22" s="15">
        <v>1500</v>
      </c>
      <c r="I22" s="15">
        <v>62.5</v>
      </c>
      <c r="J22" s="15"/>
      <c r="K22" s="17"/>
      <c r="L22" s="15"/>
      <c r="M22" s="15">
        <v>293</v>
      </c>
      <c r="N22" s="15">
        <v>711</v>
      </c>
      <c r="O22" s="15">
        <v>879.043600562588</v>
      </c>
    </row>
    <row r="23" ht="22.5" spans="1:15">
      <c r="A23" s="12">
        <v>13</v>
      </c>
      <c r="B23" s="12" t="s">
        <v>61</v>
      </c>
      <c r="C23" s="12" t="s">
        <v>26</v>
      </c>
      <c r="D23" s="12" t="s">
        <v>62</v>
      </c>
      <c r="E23" s="12" t="s">
        <v>62</v>
      </c>
      <c r="F23" s="12">
        <v>487.08</v>
      </c>
      <c r="G23" s="13" t="s">
        <v>63</v>
      </c>
      <c r="H23" s="14">
        <v>375</v>
      </c>
      <c r="I23" s="31">
        <v>15.625</v>
      </c>
      <c r="J23" s="27" t="s">
        <v>32</v>
      </c>
      <c r="K23" s="17" t="s">
        <v>33</v>
      </c>
      <c r="L23" s="13" t="s">
        <v>64</v>
      </c>
      <c r="M23" s="13">
        <v>97</v>
      </c>
      <c r="N23" s="13">
        <v>187</v>
      </c>
      <c r="O23" s="15">
        <v>835.561497326203</v>
      </c>
    </row>
    <row r="24" ht="24" spans="1:15">
      <c r="A24" s="12">
        <v>14</v>
      </c>
      <c r="B24" s="12" t="s">
        <v>61</v>
      </c>
      <c r="C24" s="12" t="s">
        <v>26</v>
      </c>
      <c r="D24" s="12" t="s">
        <v>65</v>
      </c>
      <c r="E24" s="12" t="s">
        <v>62</v>
      </c>
      <c r="F24" s="12">
        <v>487.08</v>
      </c>
      <c r="G24" s="13" t="s">
        <v>63</v>
      </c>
      <c r="H24" s="14">
        <v>375</v>
      </c>
      <c r="I24" s="31">
        <v>15.625</v>
      </c>
      <c r="J24" s="27" t="s">
        <v>32</v>
      </c>
      <c r="K24" s="17" t="s">
        <v>33</v>
      </c>
      <c r="L24" s="13" t="s">
        <v>66</v>
      </c>
      <c r="M24" s="13">
        <v>80</v>
      </c>
      <c r="N24" s="13">
        <v>175</v>
      </c>
      <c r="O24" s="15">
        <v>892.857142857143</v>
      </c>
    </row>
    <row r="25" ht="22.5" spans="1:15">
      <c r="A25" s="12">
        <v>15</v>
      </c>
      <c r="B25" s="12" t="s">
        <v>61</v>
      </c>
      <c r="C25" s="12" t="s">
        <v>26</v>
      </c>
      <c r="D25" s="12" t="s">
        <v>67</v>
      </c>
      <c r="E25" s="12" t="s">
        <v>62</v>
      </c>
      <c r="F25" s="12">
        <v>487.08</v>
      </c>
      <c r="G25" s="13" t="s">
        <v>63</v>
      </c>
      <c r="H25" s="14">
        <v>375</v>
      </c>
      <c r="I25" s="31">
        <v>15.625</v>
      </c>
      <c r="J25" s="27" t="s">
        <v>32</v>
      </c>
      <c r="K25" s="17" t="s">
        <v>33</v>
      </c>
      <c r="L25" s="13" t="s">
        <v>68</v>
      </c>
      <c r="M25" s="13">
        <v>72</v>
      </c>
      <c r="N25" s="13">
        <v>147</v>
      </c>
      <c r="O25" s="15">
        <v>1062.92517006803</v>
      </c>
    </row>
    <row r="26" ht="48" spans="1:15">
      <c r="A26" s="12">
        <v>16</v>
      </c>
      <c r="B26" s="12" t="s">
        <v>61</v>
      </c>
      <c r="C26" s="12" t="s">
        <v>26</v>
      </c>
      <c r="D26" s="12" t="s">
        <v>69</v>
      </c>
      <c r="E26" s="12" t="s">
        <v>62</v>
      </c>
      <c r="F26" s="12">
        <v>487.08</v>
      </c>
      <c r="G26" s="13" t="s">
        <v>63</v>
      </c>
      <c r="H26" s="14">
        <v>375</v>
      </c>
      <c r="I26" s="31">
        <v>15.625</v>
      </c>
      <c r="J26" s="27" t="s">
        <v>32</v>
      </c>
      <c r="K26" s="17" t="s">
        <v>33</v>
      </c>
      <c r="L26" s="13" t="s">
        <v>70</v>
      </c>
      <c r="M26" s="13">
        <v>91</v>
      </c>
      <c r="N26" s="13">
        <v>175</v>
      </c>
      <c r="O26" s="15">
        <v>892.857142857143</v>
      </c>
    </row>
    <row r="27" ht="14.25" spans="1:15">
      <c r="A27" s="12" t="s">
        <v>50</v>
      </c>
      <c r="B27" s="12"/>
      <c r="C27" s="12"/>
      <c r="D27" s="12"/>
      <c r="E27" s="12"/>
      <c r="F27" s="12">
        <f>SUM(F23:F26)</f>
        <v>1948.32</v>
      </c>
      <c r="G27" s="15"/>
      <c r="H27" s="15">
        <v>1500</v>
      </c>
      <c r="I27" s="15">
        <v>62.5</v>
      </c>
      <c r="J27" s="15"/>
      <c r="K27" s="17"/>
      <c r="L27" s="15"/>
      <c r="M27" s="15">
        <v>340</v>
      </c>
      <c r="N27" s="15">
        <v>684</v>
      </c>
      <c r="O27" s="15">
        <v>913.74269005848</v>
      </c>
    </row>
    <row r="28" ht="22.5" spans="1:15">
      <c r="A28" s="12">
        <v>17</v>
      </c>
      <c r="B28" s="12" t="s">
        <v>71</v>
      </c>
      <c r="C28" s="12" t="s">
        <v>26</v>
      </c>
      <c r="D28" s="12" t="s">
        <v>72</v>
      </c>
      <c r="E28" s="12" t="s">
        <v>73</v>
      </c>
      <c r="F28" s="12">
        <v>396</v>
      </c>
      <c r="G28" s="15"/>
      <c r="H28" s="16"/>
      <c r="I28" s="15"/>
      <c r="J28" s="27" t="s">
        <v>32</v>
      </c>
      <c r="K28" s="17" t="s">
        <v>33</v>
      </c>
      <c r="L28" s="15"/>
      <c r="M28" s="15"/>
      <c r="N28" s="15"/>
      <c r="O28" s="15"/>
    </row>
    <row r="29" ht="22.5" spans="1:15">
      <c r="A29" s="12">
        <v>18</v>
      </c>
      <c r="B29" s="12" t="s">
        <v>71</v>
      </c>
      <c r="C29" s="12" t="s">
        <v>26</v>
      </c>
      <c r="D29" s="12" t="s">
        <v>74</v>
      </c>
      <c r="E29" s="12" t="s">
        <v>73</v>
      </c>
      <c r="F29" s="12">
        <v>396</v>
      </c>
      <c r="G29" s="15"/>
      <c r="H29" s="16"/>
      <c r="I29" s="15"/>
      <c r="J29" s="27" t="s">
        <v>32</v>
      </c>
      <c r="K29" s="17" t="s">
        <v>33</v>
      </c>
      <c r="L29" s="15"/>
      <c r="M29" s="15"/>
      <c r="N29" s="15"/>
      <c r="O29" s="15"/>
    </row>
    <row r="30" ht="96" spans="1:15">
      <c r="A30" s="12">
        <v>19</v>
      </c>
      <c r="B30" s="12" t="s">
        <v>71</v>
      </c>
      <c r="C30" s="12" t="s">
        <v>26</v>
      </c>
      <c r="D30" s="12" t="s">
        <v>73</v>
      </c>
      <c r="E30" s="12" t="s">
        <v>73</v>
      </c>
      <c r="F30" s="12">
        <v>396</v>
      </c>
      <c r="G30" s="13" t="s">
        <v>75</v>
      </c>
      <c r="H30" s="16"/>
      <c r="I30" s="31"/>
      <c r="J30" s="27" t="s">
        <v>32</v>
      </c>
      <c r="K30" s="17" t="s">
        <v>33</v>
      </c>
      <c r="L30" s="13" t="s">
        <v>76</v>
      </c>
      <c r="M30" s="13">
        <v>377</v>
      </c>
      <c r="N30" s="13">
        <v>712</v>
      </c>
      <c r="O30" s="13">
        <v>1019</v>
      </c>
    </row>
    <row r="31" ht="24" spans="1:15">
      <c r="A31" s="12">
        <v>20</v>
      </c>
      <c r="B31" s="12" t="s">
        <v>71</v>
      </c>
      <c r="C31" s="12" t="s">
        <v>26</v>
      </c>
      <c r="D31" s="12" t="s">
        <v>77</v>
      </c>
      <c r="E31" s="12" t="s">
        <v>77</v>
      </c>
      <c r="F31" s="12">
        <v>427.68</v>
      </c>
      <c r="G31" s="13" t="s">
        <v>75</v>
      </c>
      <c r="H31" s="14">
        <v>324.75</v>
      </c>
      <c r="I31" s="31">
        <v>13.53125</v>
      </c>
      <c r="J31" s="27" t="s">
        <v>32</v>
      </c>
      <c r="K31" s="17" t="s">
        <v>33</v>
      </c>
      <c r="L31" s="13" t="s">
        <v>78</v>
      </c>
      <c r="M31" s="13">
        <v>76</v>
      </c>
      <c r="N31" s="13">
        <v>126</v>
      </c>
      <c r="O31" s="13">
        <v>1000</v>
      </c>
    </row>
    <row r="32" ht="22.5" spans="1:15">
      <c r="A32" s="12">
        <v>21</v>
      </c>
      <c r="B32" s="12" t="s">
        <v>71</v>
      </c>
      <c r="C32" s="12" t="s">
        <v>26</v>
      </c>
      <c r="D32" s="12" t="s">
        <v>79</v>
      </c>
      <c r="E32" s="12" t="s">
        <v>79</v>
      </c>
      <c r="F32" s="12">
        <v>285.12</v>
      </c>
      <c r="G32" s="13" t="s">
        <v>38</v>
      </c>
      <c r="H32" s="14">
        <v>213.75</v>
      </c>
      <c r="I32" s="31">
        <v>8.90625</v>
      </c>
      <c r="J32" s="27" t="s">
        <v>32</v>
      </c>
      <c r="K32" s="17" t="s">
        <v>33</v>
      </c>
      <c r="L32" s="13" t="s">
        <v>80</v>
      </c>
      <c r="M32" s="13">
        <v>55</v>
      </c>
      <c r="N32" s="13">
        <v>118</v>
      </c>
      <c r="O32" s="13">
        <v>847</v>
      </c>
    </row>
    <row r="33" ht="14.25" spans="1:15">
      <c r="A33" s="12" t="s">
        <v>50</v>
      </c>
      <c r="B33" s="12"/>
      <c r="C33" s="12"/>
      <c r="D33" s="12"/>
      <c r="E33" s="12"/>
      <c r="F33" s="12">
        <f>SUM(F28:F32)</f>
        <v>1900.8</v>
      </c>
      <c r="G33" s="15"/>
      <c r="H33" s="15">
        <v>538.5</v>
      </c>
      <c r="I33" s="15">
        <v>22.4375</v>
      </c>
      <c r="J33" s="15"/>
      <c r="K33" s="17"/>
      <c r="L33" s="15"/>
      <c r="M33" s="15">
        <v>508</v>
      </c>
      <c r="N33" s="15">
        <v>956</v>
      </c>
      <c r="O33" s="13">
        <v>234.701882845188</v>
      </c>
    </row>
    <row r="34" ht="22.5" spans="1:15">
      <c r="A34" s="12">
        <v>22</v>
      </c>
      <c r="B34" s="12" t="s">
        <v>81</v>
      </c>
      <c r="C34" s="12" t="s">
        <v>26</v>
      </c>
      <c r="D34" s="12" t="s">
        <v>82</v>
      </c>
      <c r="E34" s="12" t="s">
        <v>83</v>
      </c>
      <c r="F34" s="12">
        <v>498.96</v>
      </c>
      <c r="G34" s="13" t="s">
        <v>84</v>
      </c>
      <c r="H34" s="14">
        <v>375</v>
      </c>
      <c r="I34" s="31">
        <v>15.625</v>
      </c>
      <c r="J34" s="27" t="s">
        <v>32</v>
      </c>
      <c r="K34" s="17" t="s">
        <v>33</v>
      </c>
      <c r="L34" s="13" t="s">
        <v>85</v>
      </c>
      <c r="M34" s="13">
        <v>78</v>
      </c>
      <c r="N34" s="13">
        <v>165</v>
      </c>
      <c r="O34" s="15">
        <v>892.857142857143</v>
      </c>
    </row>
    <row r="35" ht="22.5" spans="1:15">
      <c r="A35" s="12">
        <v>23</v>
      </c>
      <c r="B35" s="12" t="s">
        <v>81</v>
      </c>
      <c r="C35" s="12" t="s">
        <v>26</v>
      </c>
      <c r="D35" s="12" t="s">
        <v>86</v>
      </c>
      <c r="E35" s="12" t="s">
        <v>83</v>
      </c>
      <c r="F35" s="12">
        <v>498.96</v>
      </c>
      <c r="G35" s="13" t="s">
        <v>84</v>
      </c>
      <c r="H35" s="14">
        <v>375</v>
      </c>
      <c r="I35" s="31">
        <v>15.625</v>
      </c>
      <c r="J35" s="27" t="s">
        <v>32</v>
      </c>
      <c r="K35" s="17" t="s">
        <v>33</v>
      </c>
      <c r="L35" s="13" t="s">
        <v>87</v>
      </c>
      <c r="M35" s="13">
        <v>90</v>
      </c>
      <c r="N35" s="13">
        <v>175</v>
      </c>
      <c r="O35" s="14"/>
    </row>
    <row r="36" ht="14.25" spans="1:15">
      <c r="A36" s="12" t="s">
        <v>50</v>
      </c>
      <c r="B36" s="12"/>
      <c r="C36" s="12"/>
      <c r="D36" s="12"/>
      <c r="E36" s="12"/>
      <c r="F36" s="12">
        <f>SUM(F34:F35)</f>
        <v>997.92</v>
      </c>
      <c r="G36" s="15"/>
      <c r="H36" s="15">
        <v>750</v>
      </c>
      <c r="I36" s="15">
        <v>31.25</v>
      </c>
      <c r="J36" s="15"/>
      <c r="K36" s="17"/>
      <c r="L36" s="15"/>
      <c r="M36" s="15">
        <v>168</v>
      </c>
      <c r="N36" s="15">
        <v>340</v>
      </c>
      <c r="O36" s="15">
        <v>919.117647058824</v>
      </c>
    </row>
    <row r="37" ht="22.5" spans="1:15">
      <c r="A37" s="12">
        <v>24</v>
      </c>
      <c r="B37" s="12" t="s">
        <v>88</v>
      </c>
      <c r="C37" s="12" t="s">
        <v>26</v>
      </c>
      <c r="D37" s="12" t="s">
        <v>89</v>
      </c>
      <c r="E37" s="12" t="s">
        <v>89</v>
      </c>
      <c r="F37" s="12">
        <v>498.96</v>
      </c>
      <c r="G37" s="13" t="s">
        <v>41</v>
      </c>
      <c r="H37" s="14">
        <v>253.5</v>
      </c>
      <c r="I37" s="31">
        <v>10.5625</v>
      </c>
      <c r="J37" s="27" t="s">
        <v>32</v>
      </c>
      <c r="K37" s="17" t="s">
        <v>33</v>
      </c>
      <c r="L37" s="13" t="s">
        <v>90</v>
      </c>
      <c r="M37" s="13">
        <v>61</v>
      </c>
      <c r="N37" s="13">
        <v>160</v>
      </c>
      <c r="O37" s="15">
        <v>660.15625</v>
      </c>
    </row>
    <row r="38" ht="22.5" spans="1:15">
      <c r="A38" s="12">
        <v>25</v>
      </c>
      <c r="B38" s="12" t="s">
        <v>88</v>
      </c>
      <c r="C38" s="12" t="s">
        <v>91</v>
      </c>
      <c r="D38" s="12" t="s">
        <v>92</v>
      </c>
      <c r="E38" s="12" t="s">
        <v>92</v>
      </c>
      <c r="F38" s="12">
        <v>326.7</v>
      </c>
      <c r="G38" s="13" t="s">
        <v>41</v>
      </c>
      <c r="H38" s="14">
        <v>244.5</v>
      </c>
      <c r="I38" s="31">
        <v>10.1875</v>
      </c>
      <c r="J38" s="27" t="s">
        <v>32</v>
      </c>
      <c r="K38" s="17" t="s">
        <v>33</v>
      </c>
      <c r="L38" s="13" t="s">
        <v>93</v>
      </c>
      <c r="M38" s="13">
        <v>70</v>
      </c>
      <c r="N38" s="13">
        <v>140</v>
      </c>
      <c r="O38" s="15">
        <v>727.678571428571</v>
      </c>
    </row>
    <row r="39" ht="22.5" spans="1:15">
      <c r="A39" s="12"/>
      <c r="B39" s="12" t="s">
        <v>88</v>
      </c>
      <c r="C39" s="12"/>
      <c r="D39" s="12" t="s">
        <v>94</v>
      </c>
      <c r="E39" s="12" t="s">
        <v>94</v>
      </c>
      <c r="F39" s="12">
        <v>498.96</v>
      </c>
      <c r="G39" s="13" t="s">
        <v>41</v>
      </c>
      <c r="H39" s="14">
        <v>375</v>
      </c>
      <c r="I39" s="31">
        <v>15.625</v>
      </c>
      <c r="J39" s="27" t="s">
        <v>32</v>
      </c>
      <c r="K39" s="17" t="s">
        <v>33</v>
      </c>
      <c r="L39" s="13" t="s">
        <v>95</v>
      </c>
      <c r="M39" s="13">
        <v>83</v>
      </c>
      <c r="N39" s="13">
        <v>173</v>
      </c>
      <c r="O39" s="15">
        <v>903.179190751445</v>
      </c>
    </row>
    <row r="40" ht="14.25" spans="1:15">
      <c r="A40" s="12" t="s">
        <v>50</v>
      </c>
      <c r="B40" s="12"/>
      <c r="C40" s="12"/>
      <c r="D40" s="12"/>
      <c r="E40" s="12"/>
      <c r="F40" s="12">
        <f>SUM(F37:F39)</f>
        <v>1324.62</v>
      </c>
      <c r="G40" s="15"/>
      <c r="H40" s="15">
        <v>1099.5</v>
      </c>
      <c r="I40" s="15">
        <v>45.8125</v>
      </c>
      <c r="J40" s="15"/>
      <c r="K40" s="17"/>
      <c r="L40" s="15"/>
      <c r="M40" s="15">
        <v>287</v>
      </c>
      <c r="N40" s="15">
        <v>634</v>
      </c>
      <c r="O40" s="15">
        <v>722.594637223975</v>
      </c>
    </row>
    <row r="41" ht="36" spans="1:15">
      <c r="A41" s="12">
        <v>26</v>
      </c>
      <c r="B41" s="12" t="s">
        <v>96</v>
      </c>
      <c r="C41" s="12" t="s">
        <v>91</v>
      </c>
      <c r="D41" s="12" t="s">
        <v>97</v>
      </c>
      <c r="E41" s="12" t="s">
        <v>98</v>
      </c>
      <c r="F41" s="12">
        <v>498.96</v>
      </c>
      <c r="G41" s="13" t="s">
        <v>38</v>
      </c>
      <c r="H41" s="14">
        <v>333.75</v>
      </c>
      <c r="I41" s="31">
        <v>13.90625</v>
      </c>
      <c r="J41" s="27" t="s">
        <v>32</v>
      </c>
      <c r="K41" s="17" t="s">
        <v>33</v>
      </c>
      <c r="L41" s="13" t="s">
        <v>99</v>
      </c>
      <c r="M41" s="13">
        <v>89</v>
      </c>
      <c r="N41" s="13">
        <v>183</v>
      </c>
      <c r="O41" s="15">
        <v>759.904371584699</v>
      </c>
    </row>
    <row r="42" ht="24" spans="1:15">
      <c r="A42" s="12"/>
      <c r="B42" s="12" t="s">
        <v>96</v>
      </c>
      <c r="C42" s="12"/>
      <c r="D42" s="12" t="s">
        <v>100</v>
      </c>
      <c r="E42" s="12" t="s">
        <v>101</v>
      </c>
      <c r="F42" s="12"/>
      <c r="G42" s="13" t="s">
        <v>41</v>
      </c>
      <c r="H42" s="14">
        <v>204.75</v>
      </c>
      <c r="I42" s="31">
        <v>8.53125</v>
      </c>
      <c r="J42" s="27" t="s">
        <v>32</v>
      </c>
      <c r="K42" s="17" t="s">
        <v>33</v>
      </c>
      <c r="L42" s="13" t="s">
        <v>102</v>
      </c>
      <c r="M42" s="13">
        <v>54</v>
      </c>
      <c r="N42" s="13">
        <v>128</v>
      </c>
      <c r="O42" s="15">
        <v>666.50390625</v>
      </c>
    </row>
    <row r="43" ht="36" spans="1:15">
      <c r="A43" s="12"/>
      <c r="B43" s="12" t="s">
        <v>96</v>
      </c>
      <c r="C43" s="12"/>
      <c r="D43" s="12" t="s">
        <v>101</v>
      </c>
      <c r="E43" s="12"/>
      <c r="F43" s="12">
        <v>498.96</v>
      </c>
      <c r="G43" s="13" t="s">
        <v>38</v>
      </c>
      <c r="H43" s="14">
        <v>375</v>
      </c>
      <c r="I43" s="31">
        <v>15.625</v>
      </c>
      <c r="J43" s="27" t="s">
        <v>32</v>
      </c>
      <c r="K43" s="17" t="s">
        <v>33</v>
      </c>
      <c r="L43" s="13" t="s">
        <v>103</v>
      </c>
      <c r="M43" s="13">
        <v>100</v>
      </c>
      <c r="N43" s="13">
        <v>261</v>
      </c>
      <c r="O43" s="15">
        <v>598.659003831418</v>
      </c>
    </row>
    <row r="44" ht="14.25" spans="1:15">
      <c r="A44" s="12" t="s">
        <v>50</v>
      </c>
      <c r="B44" s="12"/>
      <c r="C44" s="12"/>
      <c r="D44" s="12"/>
      <c r="E44" s="12"/>
      <c r="F44" s="12">
        <f>SUM(F41:F43)</f>
        <v>997.92</v>
      </c>
      <c r="G44" s="15"/>
      <c r="H44" s="15">
        <v>913.5</v>
      </c>
      <c r="I44" s="15">
        <v>38.0625</v>
      </c>
      <c r="J44" s="15"/>
      <c r="K44" s="17"/>
      <c r="L44" s="15"/>
      <c r="M44" s="15">
        <v>243</v>
      </c>
      <c r="N44" s="15">
        <v>572</v>
      </c>
      <c r="O44" s="15">
        <v>665.428321678322</v>
      </c>
    </row>
    <row r="45" ht="22.5" spans="1:15">
      <c r="A45" s="12">
        <v>27</v>
      </c>
      <c r="B45" s="12" t="s">
        <v>104</v>
      </c>
      <c r="C45" s="12" t="s">
        <v>91</v>
      </c>
      <c r="D45" s="12" t="s">
        <v>105</v>
      </c>
      <c r="E45" s="12" t="s">
        <v>106</v>
      </c>
      <c r="F45" s="12">
        <v>471.24</v>
      </c>
      <c r="G45" s="13" t="s">
        <v>38</v>
      </c>
      <c r="H45" s="14">
        <v>329.25</v>
      </c>
      <c r="I45" s="31">
        <v>13.71875</v>
      </c>
      <c r="J45" s="27" t="s">
        <v>32</v>
      </c>
      <c r="K45" s="17" t="s">
        <v>33</v>
      </c>
      <c r="L45" s="13" t="s">
        <v>107</v>
      </c>
      <c r="M45" s="13">
        <v>46</v>
      </c>
      <c r="N45" s="13">
        <v>131</v>
      </c>
      <c r="O45" s="15">
        <v>1047.23282442748</v>
      </c>
    </row>
    <row r="46" ht="22.5" spans="1:15">
      <c r="A46" s="12"/>
      <c r="B46" s="12" t="s">
        <v>104</v>
      </c>
      <c r="C46" s="12"/>
      <c r="D46" s="12" t="s">
        <v>108</v>
      </c>
      <c r="E46" s="12" t="s">
        <v>106</v>
      </c>
      <c r="F46" s="12">
        <v>471.24</v>
      </c>
      <c r="G46" s="13" t="s">
        <v>38</v>
      </c>
      <c r="H46" s="14">
        <v>329.67</v>
      </c>
      <c r="I46" s="31">
        <v>13.73625</v>
      </c>
      <c r="J46" s="27" t="s">
        <v>32</v>
      </c>
      <c r="K46" s="17" t="s">
        <v>33</v>
      </c>
      <c r="L46" s="13" t="s">
        <v>109</v>
      </c>
      <c r="M46" s="13">
        <v>38</v>
      </c>
      <c r="N46" s="13">
        <v>118</v>
      </c>
      <c r="O46" s="15">
        <v>1164.08898305085</v>
      </c>
    </row>
    <row r="47" ht="22.5" spans="1:15">
      <c r="A47" s="12"/>
      <c r="B47" s="12" t="s">
        <v>104</v>
      </c>
      <c r="C47" s="12"/>
      <c r="D47" s="12" t="s">
        <v>110</v>
      </c>
      <c r="E47" s="12" t="s">
        <v>106</v>
      </c>
      <c r="F47" s="12"/>
      <c r="G47" s="13"/>
      <c r="H47" s="14">
        <v>0</v>
      </c>
      <c r="I47" s="31">
        <v>0</v>
      </c>
      <c r="J47" s="27" t="s">
        <v>32</v>
      </c>
      <c r="K47" s="17" t="s">
        <v>33</v>
      </c>
      <c r="L47" s="13"/>
      <c r="M47" s="13"/>
      <c r="N47" s="13"/>
      <c r="O47" s="15"/>
    </row>
    <row r="48" ht="22.5" spans="1:15">
      <c r="A48" s="12"/>
      <c r="B48" s="12" t="s">
        <v>104</v>
      </c>
      <c r="C48" s="12"/>
      <c r="D48" s="12" t="s">
        <v>106</v>
      </c>
      <c r="E48" s="12" t="s">
        <v>106</v>
      </c>
      <c r="F48" s="12">
        <v>471.24</v>
      </c>
      <c r="G48" s="13" t="s">
        <v>38</v>
      </c>
      <c r="H48" s="14">
        <v>289.5</v>
      </c>
      <c r="I48" s="31">
        <v>12.0625</v>
      </c>
      <c r="J48" s="27" t="s">
        <v>32</v>
      </c>
      <c r="K48" s="17" t="s">
        <v>33</v>
      </c>
      <c r="L48" s="13" t="s">
        <v>111</v>
      </c>
      <c r="M48" s="13">
        <v>37</v>
      </c>
      <c r="N48" s="13">
        <v>73</v>
      </c>
      <c r="O48" s="15">
        <v>1652.39726027397</v>
      </c>
    </row>
    <row r="49" ht="14.25" spans="1:15">
      <c r="A49" s="12" t="s">
        <v>50</v>
      </c>
      <c r="B49" s="12"/>
      <c r="C49" s="12"/>
      <c r="D49" s="12"/>
      <c r="E49" s="12"/>
      <c r="F49" s="12">
        <f>SUM(F45:F48)</f>
        <v>1413.72</v>
      </c>
      <c r="G49" s="15"/>
      <c r="H49" s="15">
        <v>948.42</v>
      </c>
      <c r="I49" s="15">
        <v>39.5175</v>
      </c>
      <c r="J49" s="15"/>
      <c r="K49" s="17"/>
      <c r="L49" s="15"/>
      <c r="M49" s="15">
        <v>121</v>
      </c>
      <c r="N49" s="15">
        <v>322</v>
      </c>
      <c r="O49" s="15">
        <v>1227.25155279503</v>
      </c>
    </row>
    <row r="50" ht="22.5" spans="1:15">
      <c r="A50" s="13">
        <v>28</v>
      </c>
      <c r="B50" s="13" t="s">
        <v>112</v>
      </c>
      <c r="C50" s="13" t="s">
        <v>91</v>
      </c>
      <c r="D50" s="13" t="s">
        <v>113</v>
      </c>
      <c r="E50" s="13" t="s">
        <v>113</v>
      </c>
      <c r="F50" s="12">
        <v>498.96</v>
      </c>
      <c r="G50" s="13" t="s">
        <v>114</v>
      </c>
      <c r="H50" s="14">
        <v>375</v>
      </c>
      <c r="I50" s="31">
        <v>15.625</v>
      </c>
      <c r="J50" s="27" t="s">
        <v>32</v>
      </c>
      <c r="K50" s="17" t="s">
        <v>33</v>
      </c>
      <c r="L50" s="13" t="s">
        <v>115</v>
      </c>
      <c r="M50" s="13">
        <v>216</v>
      </c>
      <c r="N50" s="13">
        <v>473</v>
      </c>
      <c r="O50" s="15">
        <v>330.338266384778</v>
      </c>
    </row>
    <row r="51" ht="22.5" spans="1:15">
      <c r="A51" s="13"/>
      <c r="B51" s="13" t="s">
        <v>112</v>
      </c>
      <c r="C51" s="13"/>
      <c r="D51" s="17" t="s">
        <v>116</v>
      </c>
      <c r="E51" s="13"/>
      <c r="F51" s="12">
        <v>498.96</v>
      </c>
      <c r="G51" s="13"/>
      <c r="H51" s="14"/>
      <c r="I51" s="31"/>
      <c r="J51" s="27" t="s">
        <v>32</v>
      </c>
      <c r="K51" s="17" t="s">
        <v>33</v>
      </c>
      <c r="L51" s="13"/>
      <c r="M51" s="13"/>
      <c r="N51" s="13"/>
      <c r="O51" s="15"/>
    </row>
    <row r="52" ht="22.5" spans="1:15">
      <c r="A52" s="13"/>
      <c r="B52" s="13" t="s">
        <v>112</v>
      </c>
      <c r="C52" s="13"/>
      <c r="D52" s="17" t="s">
        <v>117</v>
      </c>
      <c r="E52" s="13"/>
      <c r="F52" s="12"/>
      <c r="G52" s="13"/>
      <c r="H52" s="14"/>
      <c r="I52" s="31"/>
      <c r="J52" s="27" t="s">
        <v>32</v>
      </c>
      <c r="K52" s="17" t="s">
        <v>33</v>
      </c>
      <c r="L52" s="13"/>
      <c r="M52" s="13"/>
      <c r="N52" s="13"/>
      <c r="O52" s="15"/>
    </row>
    <row r="53" ht="22.5" spans="1:15">
      <c r="A53" s="13"/>
      <c r="B53" s="13" t="s">
        <v>112</v>
      </c>
      <c r="C53" s="13"/>
      <c r="D53" s="17" t="s">
        <v>118</v>
      </c>
      <c r="E53" s="13"/>
      <c r="F53" s="12"/>
      <c r="G53" s="13"/>
      <c r="H53" s="14"/>
      <c r="I53" s="31"/>
      <c r="J53" s="27" t="s">
        <v>32</v>
      </c>
      <c r="K53" s="17" t="s">
        <v>33</v>
      </c>
      <c r="L53" s="13"/>
      <c r="M53" s="13"/>
      <c r="N53" s="13"/>
      <c r="O53" s="15"/>
    </row>
    <row r="54" ht="22.5" spans="1:15">
      <c r="A54" s="13"/>
      <c r="B54" s="13" t="s">
        <v>112</v>
      </c>
      <c r="C54" s="13"/>
      <c r="D54" s="17" t="s">
        <v>119</v>
      </c>
      <c r="E54" s="13"/>
      <c r="F54" s="12">
        <v>338.58</v>
      </c>
      <c r="G54" s="13"/>
      <c r="H54" s="14"/>
      <c r="I54" s="31"/>
      <c r="J54" s="27" t="s">
        <v>32</v>
      </c>
      <c r="K54" s="17" t="s">
        <v>33</v>
      </c>
      <c r="L54" s="13"/>
      <c r="M54" s="13"/>
      <c r="N54" s="13"/>
      <c r="O54" s="15"/>
    </row>
    <row r="55" ht="22.5" spans="1:15">
      <c r="A55" s="17">
        <v>29</v>
      </c>
      <c r="B55" s="13" t="s">
        <v>112</v>
      </c>
      <c r="C55" s="17" t="s">
        <v>26</v>
      </c>
      <c r="D55" s="18" t="s">
        <v>120</v>
      </c>
      <c r="E55" s="17" t="s">
        <v>120</v>
      </c>
      <c r="F55" s="19">
        <v>397.98</v>
      </c>
      <c r="G55" s="16"/>
      <c r="H55" s="16"/>
      <c r="I55" s="16"/>
      <c r="J55" s="27" t="s">
        <v>32</v>
      </c>
      <c r="K55" s="17" t="s">
        <v>33</v>
      </c>
      <c r="L55" s="16"/>
      <c r="M55" s="16"/>
      <c r="N55" s="16"/>
      <c r="O55" s="16"/>
    </row>
    <row r="56" ht="22.5" spans="1:15">
      <c r="A56" s="17"/>
      <c r="B56" s="13" t="s">
        <v>112</v>
      </c>
      <c r="C56" s="17" t="s">
        <v>26</v>
      </c>
      <c r="D56" s="18" t="s">
        <v>121</v>
      </c>
      <c r="E56" s="17" t="s">
        <v>121</v>
      </c>
      <c r="F56" s="19">
        <v>498.96</v>
      </c>
      <c r="G56" s="16"/>
      <c r="H56" s="16"/>
      <c r="I56" s="16"/>
      <c r="J56" s="27" t="s">
        <v>32</v>
      </c>
      <c r="K56" s="17" t="s">
        <v>33</v>
      </c>
      <c r="L56" s="16"/>
      <c r="M56" s="16"/>
      <c r="N56" s="16"/>
      <c r="O56" s="16"/>
    </row>
    <row r="57" ht="22.5" spans="1:15">
      <c r="A57" s="17"/>
      <c r="B57" s="13" t="s">
        <v>112</v>
      </c>
      <c r="C57" s="17" t="s">
        <v>26</v>
      </c>
      <c r="D57" s="18" t="s">
        <v>122</v>
      </c>
      <c r="E57" s="17" t="s">
        <v>122</v>
      </c>
      <c r="F57" s="19">
        <v>392.04</v>
      </c>
      <c r="G57" s="16"/>
      <c r="H57" s="16"/>
      <c r="I57" s="16"/>
      <c r="J57" s="27" t="s">
        <v>32</v>
      </c>
      <c r="K57" s="17" t="s">
        <v>33</v>
      </c>
      <c r="L57" s="16"/>
      <c r="M57" s="16"/>
      <c r="N57" s="16"/>
      <c r="O57" s="16"/>
    </row>
    <row r="58" ht="14.25" spans="1:15">
      <c r="A58" s="17" t="s">
        <v>50</v>
      </c>
      <c r="B58" s="13" t="s">
        <v>112</v>
      </c>
      <c r="C58" s="17"/>
      <c r="D58" s="17"/>
      <c r="E58" s="17"/>
      <c r="F58" s="19">
        <f>SUM(F50:F57)</f>
        <v>2625.48</v>
      </c>
      <c r="G58" s="16"/>
      <c r="H58" s="16"/>
      <c r="I58" s="16"/>
      <c r="J58" s="16"/>
      <c r="K58" s="17"/>
      <c r="L58" s="16"/>
      <c r="M58" s="16"/>
      <c r="N58" s="16"/>
      <c r="O58" s="16"/>
    </row>
    <row r="59" ht="25" customHeight="1" spans="1:15">
      <c r="A59" s="3" t="s">
        <v>123</v>
      </c>
      <c r="B59" s="3"/>
      <c r="C59" s="3"/>
      <c r="D59" s="20" t="s">
        <v>124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ht="25" customHeight="1" spans="1:15">
      <c r="A60" s="3" t="s">
        <v>125</v>
      </c>
      <c r="B60" s="3"/>
      <c r="C60" s="3"/>
      <c r="D60" s="21" t="s">
        <v>126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ht="25" customHeight="1" spans="1:15">
      <c r="A61" s="3" t="s">
        <v>127</v>
      </c>
      <c r="B61" s="3"/>
      <c r="C61" s="3"/>
      <c r="D61" s="21" t="s">
        <v>128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ht="25" customHeight="1" spans="1:15">
      <c r="A62" s="3" t="s">
        <v>129</v>
      </c>
      <c r="B62" s="3"/>
      <c r="C62" s="3"/>
      <c r="D62" s="21" t="s">
        <v>130</v>
      </c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ht="25" customHeight="1" spans="1:15">
      <c r="A63" s="3" t="s">
        <v>131</v>
      </c>
      <c r="B63" s="3"/>
      <c r="C63" s="3"/>
      <c r="D63" s="22" t="s">
        <v>132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ht="25" customHeight="1" spans="1:15">
      <c r="A64" s="3" t="s">
        <v>133</v>
      </c>
      <c r="B64" s="3"/>
      <c r="C64" s="3"/>
      <c r="D64" s="22" t="s">
        <v>134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ht="25" customHeight="1" spans="1:15">
      <c r="A65" s="3" t="s">
        <v>135</v>
      </c>
      <c r="B65" s="3"/>
      <c r="C65" s="3"/>
      <c r="D65" s="21" t="s">
        <v>136</v>
      </c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7" customHeight="1" spans="18:18">
      <c r="R67" s="28"/>
    </row>
  </sheetData>
  <mergeCells count="47">
    <mergeCell ref="E4:F4"/>
    <mergeCell ref="L4:O4"/>
    <mergeCell ref="L5:N5"/>
    <mergeCell ref="E7:F7"/>
    <mergeCell ref="A59:C59"/>
    <mergeCell ref="D59:O59"/>
    <mergeCell ref="A60:C60"/>
    <mergeCell ref="D60:O60"/>
    <mergeCell ref="A61:C61"/>
    <mergeCell ref="D61:O61"/>
    <mergeCell ref="A62:C62"/>
    <mergeCell ref="D62:O62"/>
    <mergeCell ref="A63:C63"/>
    <mergeCell ref="D63:O63"/>
    <mergeCell ref="A64:C64"/>
    <mergeCell ref="D64:O64"/>
    <mergeCell ref="A65:C65"/>
    <mergeCell ref="D65:O65"/>
    <mergeCell ref="A4:A6"/>
    <mergeCell ref="A50:A54"/>
    <mergeCell ref="A55:A57"/>
    <mergeCell ref="B4:B6"/>
    <mergeCell ref="C4:C6"/>
    <mergeCell ref="C38:C39"/>
    <mergeCell ref="C41:C43"/>
    <mergeCell ref="C45:C48"/>
    <mergeCell ref="C50:C54"/>
    <mergeCell ref="D4:D6"/>
    <mergeCell ref="E50:E54"/>
    <mergeCell ref="G4:G6"/>
    <mergeCell ref="G50:G54"/>
    <mergeCell ref="H4:H6"/>
    <mergeCell ref="H50:H54"/>
    <mergeCell ref="I4:I6"/>
    <mergeCell ref="I50:I54"/>
    <mergeCell ref="J4:J6"/>
    <mergeCell ref="K4:K6"/>
    <mergeCell ref="L50:L54"/>
    <mergeCell ref="M50:M54"/>
    <mergeCell ref="N50:N54"/>
    <mergeCell ref="O50:O54"/>
    <mergeCell ref="P4:P6"/>
    <mergeCell ref="Q4:Q6"/>
    <mergeCell ref="R4:R6"/>
    <mergeCell ref="S4:S6"/>
    <mergeCell ref="T4:T6"/>
    <mergeCell ref="A1:O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AA黄百万in青岛</cp:lastModifiedBy>
  <dcterms:created xsi:type="dcterms:W3CDTF">2018-02-22T16:28:00Z</dcterms:created>
  <cp:lastPrinted>2018-06-03T02:30:00Z</cp:lastPrinted>
  <dcterms:modified xsi:type="dcterms:W3CDTF">2019-11-25T01:58:05Z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eadingLayout">
    <vt:bool>true</vt:bool>
  </property>
</Properties>
</file>