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295"/>
  </bookViews>
  <sheets>
    <sheet name="Sheet1" sheetId="4" r:id="rId1"/>
    <sheet name="Sheet3" sheetId="3" r:id="rId2"/>
  </sheets>
  <definedNames>
    <definedName name="_xlnm._FilterDatabase" localSheetId="0" hidden="1">Sheet1!$A$1:$F$23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<sst xmlns="http://schemas.openxmlformats.org/spreadsheetml/2006/main" count="88">
  <si>
    <t>桦南县2019年项目库建设项目（调整）计划表</t>
  </si>
  <si>
    <t>序号</t>
  </si>
  <si>
    <t>项目名称</t>
  </si>
  <si>
    <t>计划建设时间</t>
  </si>
  <si>
    <t>项目建设地点</t>
  </si>
  <si>
    <t>主要建设规模及内容</t>
  </si>
  <si>
    <t>投资金额</t>
  </si>
  <si>
    <t>合计</t>
  </si>
  <si>
    <t>一</t>
  </si>
  <si>
    <t>农业生产发展项目</t>
  </si>
  <si>
    <t>桦南镇、闫家镇、金沙乡越冬韭菜产业建设项目</t>
  </si>
  <si>
    <t>桦南镇双合村</t>
  </si>
  <si>
    <t>新建越冬韭菜大棚90栋，每栋面积630平方米，加工整理车间300㎡，办公用房200㎡。分装车间，供电线路，供水设备，场区道路等配套设施。</t>
  </si>
  <si>
    <t>土龙山镇马铃薯生产深加工产业建设项目</t>
  </si>
  <si>
    <t>土龙山镇金生村北沟屯</t>
  </si>
  <si>
    <t>种植马铃薯200公顷，与加工企业合作加工淀粉</t>
  </si>
  <si>
    <t>大八浪乡瓜菜基地建设产业建设项目</t>
  </si>
  <si>
    <t>大八浪乡达连泡村</t>
  </si>
  <si>
    <t>建设瓜菜大棚60栋。其中：冷棚50栋、暖棚10栋。用于种植甜香瓜、草莓。</t>
  </si>
  <si>
    <t>乌驴养殖项目</t>
  </si>
  <si>
    <t>孟家岗镇朱家村</t>
  </si>
  <si>
    <t>建设4000头乌驴养殖项目基地，采取政府组织实施，受益乡镇参与监督，收益分配贫困户。</t>
  </si>
  <si>
    <t>肉鸡养殖项目</t>
  </si>
  <si>
    <t>土龙山镇金生村</t>
  </si>
  <si>
    <t>建设肉鸡养殖场项目基地，采取政府组织实施，受益乡镇参与监督，收益分配贫困户。</t>
  </si>
  <si>
    <t>玉米深加工项目</t>
  </si>
  <si>
    <t>桦南县工业园区</t>
  </si>
  <si>
    <t>预计建设农产品深加工项目基地，采取政府组织实施，受益乡镇参与监督，收益分配贫困户</t>
  </si>
  <si>
    <t>二</t>
  </si>
  <si>
    <t>农村基础设施建设项目</t>
  </si>
  <si>
    <t>村屯基础设施建设</t>
  </si>
  <si>
    <t>10个乡镇55个村</t>
  </si>
  <si>
    <t>新建村内水泥路160公里</t>
  </si>
  <si>
    <t>农业生产基础设施建设项目</t>
  </si>
  <si>
    <t>10个乡镇192个村</t>
  </si>
  <si>
    <t>修建农田道路11公里及管涵</t>
  </si>
  <si>
    <r>
      <rPr>
        <sz val="10"/>
        <color theme="1"/>
        <rFont val="宋体"/>
        <charset val="134"/>
      </rPr>
      <t>孟家岗镇西平村、建华村</t>
    </r>
    <r>
      <rPr>
        <sz val="10"/>
        <color theme="1"/>
        <rFont val="仿宋_GB2312"/>
        <charset val="134"/>
      </rPr>
      <t>村屯基础设施建设</t>
    </r>
  </si>
  <si>
    <t>孟家岗镇西平村、建华村</t>
  </si>
  <si>
    <t>新建村内水泥路5.4公里（西平3.3公里162；建华村2.1公里129.4）</t>
  </si>
  <si>
    <r>
      <rPr>
        <sz val="10"/>
        <color theme="1"/>
        <rFont val="宋体"/>
        <charset val="134"/>
      </rPr>
      <t>产业项目零散配套</t>
    </r>
    <r>
      <rPr>
        <sz val="10"/>
        <color theme="1"/>
        <rFont val="仿宋_GB2312"/>
        <charset val="134"/>
      </rPr>
      <t>工程</t>
    </r>
  </si>
  <si>
    <t>5个乡镇7个村</t>
  </si>
  <si>
    <t>兴中村、楼山村、闫家村、春富村、永远村生产性道路；畜牧养殖场三个沉淀池、东升、巨宝产业项目围栏配套、腰梨树牛舍、义和光伏产业配套等零散工程</t>
  </si>
  <si>
    <t>危房改造</t>
  </si>
  <si>
    <t>10个乡镇173个村</t>
  </si>
  <si>
    <t>解决1677户贫困户住房问题（改造方式：新建砖房、购买（置换）、维修、新建彩钢房、长期租赁）</t>
  </si>
  <si>
    <t>饮水安全</t>
  </si>
  <si>
    <t>10个乡镇95个村</t>
  </si>
  <si>
    <t>新建及维修设备及厂房15、打井32眼、需铺设管网410139米</t>
  </si>
  <si>
    <t>三</t>
  </si>
  <si>
    <t>其他项目</t>
  </si>
  <si>
    <t>项目管理费</t>
  </si>
  <si>
    <t>全部用于扶贫项目建设</t>
  </si>
  <si>
    <t>中央专项资金1%提取110.79万元。</t>
  </si>
  <si>
    <t>雨露计划</t>
  </si>
  <si>
    <t>10乡镇109个村</t>
  </si>
  <si>
    <t>预补助在籍中高职院校建档立卡贫困学生330名，共625人次。</t>
  </si>
  <si>
    <t>小额贷款贴息</t>
  </si>
  <si>
    <t>10乡镇</t>
  </si>
  <si>
    <t>预计对全县2900笔扶贫小额贷款贴息370万元。</t>
  </si>
  <si>
    <t>注：表中数均为预计，一切以实际发生为准</t>
  </si>
  <si>
    <t>XX县2019年度涉农资金统筹整合使用计划表</t>
  </si>
  <si>
    <t>单位：万元</t>
  </si>
  <si>
    <t>是否出自项目库</t>
  </si>
  <si>
    <r>
      <rPr>
        <b/>
        <sz val="12"/>
        <rFont val="宋体"/>
        <charset val="134"/>
      </rPr>
      <t>主要建设规模及内容
（</t>
    </r>
    <r>
      <rPr>
        <b/>
        <sz val="12"/>
        <color rgb="FFFF0000"/>
        <rFont val="宋体"/>
        <charset val="134"/>
      </rPr>
      <t>农业产业发展项目需简述贫困户参与情况及收益分配，农村基础设施项目要细化项目规模</t>
    </r>
    <r>
      <rPr>
        <b/>
        <sz val="12"/>
        <rFont val="宋体"/>
        <charset val="134"/>
      </rPr>
      <t>）</t>
    </r>
  </si>
  <si>
    <t>2019年统筹
项目资金</t>
  </si>
  <si>
    <r>
      <rPr>
        <b/>
        <sz val="12"/>
        <color theme="1"/>
        <rFont val="宋体"/>
        <charset val="134"/>
        <scheme val="minor"/>
      </rPr>
      <t xml:space="preserve">行业部门
</t>
    </r>
    <r>
      <rPr>
        <b/>
        <sz val="12"/>
        <color rgb="FFFF0000"/>
        <rFont val="宋体"/>
        <charset val="134"/>
        <scheme val="minor"/>
      </rPr>
      <t>（该项目的省级归属部门）</t>
    </r>
  </si>
  <si>
    <t>项目预计
年收益</t>
  </si>
  <si>
    <t>预计带动贫困户户数</t>
  </si>
  <si>
    <t>绩效目标</t>
  </si>
  <si>
    <t>**</t>
  </si>
  <si>
    <t>农业产业发展项目</t>
  </si>
  <si>
    <t>例</t>
  </si>
  <si>
    <t>**镇杂粮加工厂项目</t>
  </si>
  <si>
    <t>是</t>
  </si>
  <si>
    <t>**镇**村</t>
  </si>
  <si>
    <t>月加工优质杂粮**吨，占地面积**平方米，建设厂库房**平方米，购置玉米（小米）生产线**套，杂粮色选、包装、计量设备**台（套）。预计吸纳**贫困户用工，收益分配**贫困户，剩余收益纳入村集体收益。</t>
  </si>
  <si>
    <t>购置玉米收获机项目</t>
  </si>
  <si>
    <t>**乡**村</t>
  </si>
  <si>
    <t>购置玉米收获机**台，设备购置后采取承包经营，收益分配给**贫困户。</t>
  </si>
  <si>
    <t>农村基础设施项目</t>
  </si>
  <si>
    <t>危房改造项目</t>
  </si>
  <si>
    <t>**个乡镇**个村</t>
  </si>
  <si>
    <t>涉及**贫困户危房改造。</t>
  </si>
  <si>
    <t>村屯道路建设</t>
  </si>
  <si>
    <t>新建村内道路**公里、标准**。</t>
  </si>
  <si>
    <t>饮水安全项目</t>
  </si>
  <si>
    <t>打水源井**眼、净水设备**台（套）。</t>
  </si>
  <si>
    <t>补助在籍中高职院校建档立卡贫困学生**名。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</si>
</sst>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36" fillId="15" borderId="3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4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E7" sqref="E7"/>
    </sheetView>
  </sheetViews>
  <sheetFormatPr defaultColWidth="8.88888888888889" defaultRowHeight="24" customHeight="1" outlineLevelCol="5"/>
  <cols>
    <col min="1" max="1" width="4.37962962962963" style="31" customWidth="1"/>
    <col min="2" max="2" width="23.3333333333333" style="29" customWidth="1"/>
    <col min="3" max="3" width="8.55555555555556" style="31" customWidth="1"/>
    <col min="4" max="4" width="15.2222222222222" style="32" customWidth="1"/>
    <col min="5" max="5" width="64" style="31" customWidth="1"/>
    <col min="6" max="6" width="27" style="31" customWidth="1"/>
    <col min="7" max="7" width="11.1296296296296" style="29"/>
    <col min="8" max="16384" width="8.88888888888889" style="29"/>
  </cols>
  <sheetData>
    <row r="1" s="29" customFormat="1" customHeight="1" spans="1:6">
      <c r="A1" s="33" t="s">
        <v>0</v>
      </c>
      <c r="B1" s="5"/>
      <c r="C1" s="5"/>
      <c r="D1" s="5"/>
      <c r="E1" s="5"/>
      <c r="F1" s="5"/>
    </row>
    <row r="2" s="29" customFormat="1" customHeight="1" spans="1:6">
      <c r="A2" s="31"/>
      <c r="C2" s="31"/>
      <c r="D2" s="32"/>
      <c r="E2" s="31"/>
      <c r="F2" s="31"/>
    </row>
    <row r="3" s="30" customFormat="1" customHeight="1" spans="1:6">
      <c r="A3" s="34" t="s">
        <v>1</v>
      </c>
      <c r="B3" s="34" t="s">
        <v>2</v>
      </c>
      <c r="C3" s="34" t="s">
        <v>3</v>
      </c>
      <c r="D3" s="34" t="s">
        <v>4</v>
      </c>
      <c r="E3" s="35" t="s">
        <v>5</v>
      </c>
      <c r="F3" s="34" t="s">
        <v>6</v>
      </c>
    </row>
    <row r="4" s="29" customFormat="1" customHeight="1" spans="1:6">
      <c r="A4" s="36"/>
      <c r="B4" s="34" t="s">
        <v>7</v>
      </c>
      <c r="C4" s="36"/>
      <c r="D4" s="36"/>
      <c r="E4" s="37"/>
      <c r="F4" s="38">
        <f>F5+F12+F19</f>
        <v>28927.56</v>
      </c>
    </row>
    <row r="5" s="29" customFormat="1" customHeight="1" spans="1:6">
      <c r="A5" s="36" t="s">
        <v>8</v>
      </c>
      <c r="B5" s="39" t="s">
        <v>9</v>
      </c>
      <c r="C5" s="36"/>
      <c r="D5" s="36"/>
      <c r="E5" s="40"/>
      <c r="F5" s="41">
        <f>SUM(F6:F11)</f>
        <v>12289</v>
      </c>
    </row>
    <row r="6" s="29" customFormat="1" customHeight="1" spans="1:6">
      <c r="A6" s="42">
        <v>1</v>
      </c>
      <c r="B6" s="43" t="s">
        <v>10</v>
      </c>
      <c r="C6" s="42">
        <v>2019</v>
      </c>
      <c r="D6" s="42" t="s">
        <v>11</v>
      </c>
      <c r="E6" s="43" t="s">
        <v>12</v>
      </c>
      <c r="F6" s="44">
        <v>1151</v>
      </c>
    </row>
    <row r="7" s="29" customFormat="1" customHeight="1" spans="1:6">
      <c r="A7" s="42">
        <v>4</v>
      </c>
      <c r="B7" s="43" t="s">
        <v>13</v>
      </c>
      <c r="C7" s="42">
        <v>2019</v>
      </c>
      <c r="D7" s="42" t="s">
        <v>14</v>
      </c>
      <c r="E7" s="45" t="s">
        <v>15</v>
      </c>
      <c r="F7" s="44">
        <v>600</v>
      </c>
    </row>
    <row r="8" s="29" customFormat="1" customHeight="1" spans="1:6">
      <c r="A8" s="42">
        <v>5</v>
      </c>
      <c r="B8" s="43" t="s">
        <v>16</v>
      </c>
      <c r="C8" s="42">
        <v>2019</v>
      </c>
      <c r="D8" s="46" t="s">
        <v>17</v>
      </c>
      <c r="E8" s="43" t="s">
        <v>18</v>
      </c>
      <c r="F8" s="44">
        <v>738</v>
      </c>
    </row>
    <row r="9" s="29" customFormat="1" customHeight="1" spans="1:6">
      <c r="A9" s="42">
        <v>6</v>
      </c>
      <c r="B9" s="43" t="s">
        <v>19</v>
      </c>
      <c r="C9" s="42">
        <v>2019</v>
      </c>
      <c r="D9" s="46" t="s">
        <v>20</v>
      </c>
      <c r="E9" s="43" t="s">
        <v>21</v>
      </c>
      <c r="F9" s="44">
        <v>4000</v>
      </c>
    </row>
    <row r="10" s="29" customFormat="1" customHeight="1" spans="1:6">
      <c r="A10" s="42">
        <v>7</v>
      </c>
      <c r="B10" s="43" t="s">
        <v>22</v>
      </c>
      <c r="C10" s="42">
        <v>2019</v>
      </c>
      <c r="D10" s="42" t="s">
        <v>23</v>
      </c>
      <c r="E10" s="47" t="s">
        <v>24</v>
      </c>
      <c r="F10" s="44">
        <v>4000</v>
      </c>
    </row>
    <row r="11" s="29" customFormat="1" customHeight="1" spans="1:6">
      <c r="A11" s="42">
        <v>8</v>
      </c>
      <c r="B11" s="43" t="s">
        <v>25</v>
      </c>
      <c r="C11" s="42">
        <v>2019</v>
      </c>
      <c r="D11" s="46" t="s">
        <v>26</v>
      </c>
      <c r="E11" s="46" t="s">
        <v>27</v>
      </c>
      <c r="F11" s="44">
        <v>1800</v>
      </c>
    </row>
    <row r="12" s="31" customFormat="1" customHeight="1" spans="1:6">
      <c r="A12" s="42" t="s">
        <v>28</v>
      </c>
      <c r="B12" s="39" t="s">
        <v>29</v>
      </c>
      <c r="C12" s="48"/>
      <c r="D12" s="49"/>
      <c r="E12" s="50"/>
      <c r="F12" s="41">
        <f>SUM(F13:F18)</f>
        <v>16057.77</v>
      </c>
    </row>
    <row r="13" s="31" customFormat="1" customHeight="1" spans="1:6">
      <c r="A13" s="42">
        <v>1</v>
      </c>
      <c r="B13" s="51" t="s">
        <v>30</v>
      </c>
      <c r="C13" s="42">
        <v>2019</v>
      </c>
      <c r="D13" s="46" t="s">
        <v>31</v>
      </c>
      <c r="E13" s="51" t="s">
        <v>32</v>
      </c>
      <c r="F13" s="44">
        <v>8944</v>
      </c>
    </row>
    <row r="14" s="31" customFormat="1" customHeight="1" spans="1:6">
      <c r="A14" s="42">
        <v>2</v>
      </c>
      <c r="B14" s="51" t="s">
        <v>33</v>
      </c>
      <c r="C14" s="42">
        <v>2019</v>
      </c>
      <c r="D14" s="46" t="s">
        <v>34</v>
      </c>
      <c r="E14" s="51" t="s">
        <v>35</v>
      </c>
      <c r="F14" s="44">
        <f>112+150</f>
        <v>262</v>
      </c>
    </row>
    <row r="15" s="31" customFormat="1" customHeight="1" spans="1:6">
      <c r="A15" s="42">
        <v>3</v>
      </c>
      <c r="B15" s="47" t="s">
        <v>36</v>
      </c>
      <c r="C15" s="42">
        <v>2019</v>
      </c>
      <c r="D15" s="46" t="s">
        <v>37</v>
      </c>
      <c r="E15" s="51" t="s">
        <v>38</v>
      </c>
      <c r="F15" s="44">
        <v>291.4</v>
      </c>
    </row>
    <row r="16" s="31" customFormat="1" customHeight="1" spans="1:6">
      <c r="A16" s="42">
        <v>4</v>
      </c>
      <c r="B16" s="51" t="s">
        <v>39</v>
      </c>
      <c r="C16" s="42">
        <v>2019</v>
      </c>
      <c r="D16" s="46" t="s">
        <v>40</v>
      </c>
      <c r="E16" s="47" t="s">
        <v>41</v>
      </c>
      <c r="F16" s="44">
        <f>126.41-0.04+200</f>
        <v>326.37</v>
      </c>
    </row>
    <row r="17" s="31" customFormat="1" customHeight="1" spans="1:6">
      <c r="A17" s="42">
        <v>5</v>
      </c>
      <c r="B17" s="51" t="s">
        <v>42</v>
      </c>
      <c r="C17" s="42">
        <v>2019</v>
      </c>
      <c r="D17" s="46" t="s">
        <v>43</v>
      </c>
      <c r="E17" s="47" t="s">
        <v>44</v>
      </c>
      <c r="F17" s="44">
        <v>3734</v>
      </c>
    </row>
    <row r="18" s="31" customFormat="1" customHeight="1" spans="1:6">
      <c r="A18" s="42">
        <v>6</v>
      </c>
      <c r="B18" s="51" t="s">
        <v>45</v>
      </c>
      <c r="C18" s="42">
        <v>2019</v>
      </c>
      <c r="D18" s="46" t="s">
        <v>46</v>
      </c>
      <c r="E18" s="47" t="s">
        <v>47</v>
      </c>
      <c r="F18" s="44">
        <v>2500</v>
      </c>
    </row>
    <row r="19" s="29" customFormat="1" customHeight="1" spans="1:6">
      <c r="A19" s="42" t="s">
        <v>48</v>
      </c>
      <c r="B19" s="39" t="s">
        <v>49</v>
      </c>
      <c r="C19" s="46"/>
      <c r="D19" s="46"/>
      <c r="E19" s="47"/>
      <c r="F19" s="41">
        <f>SUM(F20:F22)</f>
        <v>580.79</v>
      </c>
    </row>
    <row r="20" customHeight="1" spans="1:6">
      <c r="A20" s="50">
        <v>1</v>
      </c>
      <c r="B20" s="51" t="s">
        <v>50</v>
      </c>
      <c r="C20" s="42">
        <v>2019</v>
      </c>
      <c r="D20" s="46" t="s">
        <v>51</v>
      </c>
      <c r="E20" s="51" t="s">
        <v>52</v>
      </c>
      <c r="F20" s="52">
        <v>110.79</v>
      </c>
    </row>
    <row r="21" customHeight="1" spans="1:6">
      <c r="A21" s="50">
        <v>2</v>
      </c>
      <c r="B21" s="51" t="s">
        <v>53</v>
      </c>
      <c r="C21" s="42">
        <v>2019</v>
      </c>
      <c r="D21" s="46" t="s">
        <v>54</v>
      </c>
      <c r="E21" s="47" t="s">
        <v>55</v>
      </c>
      <c r="F21" s="52">
        <v>100</v>
      </c>
    </row>
    <row r="22" customHeight="1" spans="1:6">
      <c r="A22" s="50">
        <v>3</v>
      </c>
      <c r="B22" s="51" t="s">
        <v>56</v>
      </c>
      <c r="C22" s="42">
        <v>2019</v>
      </c>
      <c r="D22" s="46" t="s">
        <v>57</v>
      </c>
      <c r="E22" s="53" t="s">
        <v>58</v>
      </c>
      <c r="F22" s="52">
        <v>370</v>
      </c>
    </row>
    <row r="23" customHeight="1" spans="1:6">
      <c r="A23" s="54" t="s">
        <v>59</v>
      </c>
      <c r="B23" s="54"/>
      <c r="C23" s="54"/>
      <c r="D23" s="54"/>
      <c r="E23" s="54"/>
      <c r="F23" s="54"/>
    </row>
  </sheetData>
  <autoFilter ref="A1:F23">
    <extLst/>
  </autoFilter>
  <mergeCells count="2">
    <mergeCell ref="A1:F1"/>
    <mergeCell ref="A23:F23"/>
  </mergeCells>
  <printOptions horizontalCentered="1"/>
  <pageMargins left="0.310416666666667" right="0.310416666666667" top="0.590277777777778" bottom="0.349305555555556" header="0.349305555555556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J3" sqref="J3"/>
    </sheetView>
  </sheetViews>
  <sheetFormatPr defaultColWidth="8.88888888888889" defaultRowHeight="10.8"/>
  <cols>
    <col min="1" max="1" width="5.37962962962963" style="3" customWidth="1"/>
    <col min="2" max="2" width="21.25" style="1" customWidth="1"/>
    <col min="3" max="3" width="10" style="1" customWidth="1"/>
    <col min="4" max="4" width="7.62962962962963" style="3" customWidth="1"/>
    <col min="5" max="5" width="17" style="4" customWidth="1"/>
    <col min="6" max="6" width="53.8796296296296" style="3" customWidth="1"/>
    <col min="7" max="7" width="12.75" style="3" customWidth="1"/>
    <col min="8" max="8" width="13.6296296296296" style="3" customWidth="1"/>
    <col min="9" max="9" width="11.6296296296296" style="3" customWidth="1"/>
    <col min="10" max="11" width="12.25" style="3" customWidth="1"/>
    <col min="12" max="16384" width="8.88888888888889" style="1"/>
  </cols>
  <sheetData>
    <row r="1" ht="29" customHeight="1" spans="1:1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1">
      <c r="A2" s="6"/>
      <c r="B2" s="7"/>
      <c r="C2" s="7"/>
      <c r="D2" s="6"/>
      <c r="E2" s="8"/>
      <c r="F2" s="6"/>
      <c r="G2" s="6"/>
      <c r="H2" s="6"/>
      <c r="I2" s="6"/>
      <c r="J2" s="25"/>
      <c r="K2" s="25" t="s">
        <v>61</v>
      </c>
    </row>
    <row r="3" s="2" customFormat="1" ht="53" customHeight="1" spans="1:11">
      <c r="A3" s="9" t="s">
        <v>1</v>
      </c>
      <c r="B3" s="9" t="s">
        <v>2</v>
      </c>
      <c r="C3" s="10" t="s">
        <v>62</v>
      </c>
      <c r="D3" s="9" t="s">
        <v>3</v>
      </c>
      <c r="E3" s="9" t="s">
        <v>4</v>
      </c>
      <c r="F3" s="10" t="s">
        <v>63</v>
      </c>
      <c r="G3" s="9" t="s">
        <v>64</v>
      </c>
      <c r="H3" s="9" t="s">
        <v>65</v>
      </c>
      <c r="I3" s="9" t="s">
        <v>66</v>
      </c>
      <c r="J3" s="9" t="s">
        <v>67</v>
      </c>
      <c r="K3" s="9" t="s">
        <v>68</v>
      </c>
    </row>
    <row r="4" ht="34" customHeight="1" spans="1:11">
      <c r="A4" s="11"/>
      <c r="B4" s="12" t="s">
        <v>7</v>
      </c>
      <c r="C4" s="13"/>
      <c r="D4" s="11"/>
      <c r="E4" s="11"/>
      <c r="F4" s="14"/>
      <c r="G4" s="15" t="s">
        <v>69</v>
      </c>
      <c r="H4" s="15"/>
      <c r="I4" s="9"/>
      <c r="J4" s="11" t="s">
        <v>69</v>
      </c>
      <c r="K4" s="11"/>
    </row>
    <row r="5" ht="36" customHeight="1" spans="1:11">
      <c r="A5" s="11" t="s">
        <v>8</v>
      </c>
      <c r="B5" s="16" t="s">
        <v>70</v>
      </c>
      <c r="C5" s="16"/>
      <c r="D5" s="11"/>
      <c r="E5" s="11"/>
      <c r="F5" s="17"/>
      <c r="G5" s="18" t="s">
        <v>69</v>
      </c>
      <c r="H5" s="18"/>
      <c r="I5" s="9"/>
      <c r="J5" s="11"/>
      <c r="K5" s="11"/>
    </row>
    <row r="6" ht="68" customHeight="1" spans="1:11">
      <c r="A6" s="11" t="s">
        <v>71</v>
      </c>
      <c r="B6" s="19" t="s">
        <v>72</v>
      </c>
      <c r="C6" s="11" t="s">
        <v>73</v>
      </c>
      <c r="D6" s="11" t="s">
        <v>69</v>
      </c>
      <c r="E6" s="11" t="s">
        <v>74</v>
      </c>
      <c r="F6" s="20" t="s">
        <v>75</v>
      </c>
      <c r="G6" s="19" t="s">
        <v>69</v>
      </c>
      <c r="H6" s="19"/>
      <c r="I6" s="26" t="s">
        <v>69</v>
      </c>
      <c r="J6" s="11" t="s">
        <v>69</v>
      </c>
      <c r="K6" s="11"/>
    </row>
    <row r="7" ht="48" customHeight="1" spans="1:11">
      <c r="A7" s="11" t="s">
        <v>71</v>
      </c>
      <c r="B7" s="19" t="s">
        <v>76</v>
      </c>
      <c r="C7" s="11" t="s">
        <v>73</v>
      </c>
      <c r="D7" s="11" t="s">
        <v>69</v>
      </c>
      <c r="E7" s="11" t="s">
        <v>77</v>
      </c>
      <c r="F7" s="20" t="s">
        <v>78</v>
      </c>
      <c r="G7" s="19" t="s">
        <v>69</v>
      </c>
      <c r="H7" s="19"/>
      <c r="I7" s="27" t="s">
        <v>69</v>
      </c>
      <c r="J7" s="11" t="s">
        <v>69</v>
      </c>
      <c r="K7" s="11"/>
    </row>
    <row r="8" s="3" customFormat="1" ht="36" customHeight="1" spans="1:11">
      <c r="A8" s="11" t="s">
        <v>28</v>
      </c>
      <c r="B8" s="21" t="s">
        <v>79</v>
      </c>
      <c r="C8" s="21"/>
      <c r="D8" s="18"/>
      <c r="E8" s="18"/>
      <c r="F8" s="17"/>
      <c r="G8" s="18" t="s">
        <v>69</v>
      </c>
      <c r="H8" s="18"/>
      <c r="I8" s="9"/>
      <c r="J8" s="11"/>
      <c r="K8" s="11"/>
    </row>
    <row r="9" ht="48" customHeight="1" spans="1:11">
      <c r="A9" s="11" t="s">
        <v>71</v>
      </c>
      <c r="B9" s="22" t="s">
        <v>80</v>
      </c>
      <c r="C9" s="11" t="s">
        <v>73</v>
      </c>
      <c r="D9" s="23" t="s">
        <v>69</v>
      </c>
      <c r="E9" s="23" t="s">
        <v>81</v>
      </c>
      <c r="F9" s="24" t="s">
        <v>82</v>
      </c>
      <c r="G9" s="23" t="s">
        <v>69</v>
      </c>
      <c r="H9" s="23"/>
      <c r="I9" s="23"/>
      <c r="J9" s="11" t="s">
        <v>69</v>
      </c>
      <c r="K9" s="11"/>
    </row>
    <row r="10" ht="48" customHeight="1" spans="1:11">
      <c r="A10" s="11" t="s">
        <v>71</v>
      </c>
      <c r="B10" s="22" t="s">
        <v>83</v>
      </c>
      <c r="C10" s="11" t="s">
        <v>73</v>
      </c>
      <c r="D10" s="23" t="s">
        <v>69</v>
      </c>
      <c r="E10" s="23" t="s">
        <v>81</v>
      </c>
      <c r="F10" s="24" t="s">
        <v>84</v>
      </c>
      <c r="G10" s="23" t="s">
        <v>69</v>
      </c>
      <c r="H10" s="23"/>
      <c r="I10" s="23"/>
      <c r="J10" s="11"/>
      <c r="K10" s="11"/>
    </row>
    <row r="11" ht="48" customHeight="1" spans="1:11">
      <c r="A11" s="11" t="s">
        <v>71</v>
      </c>
      <c r="B11" s="22" t="s">
        <v>85</v>
      </c>
      <c r="C11" s="11" t="s">
        <v>73</v>
      </c>
      <c r="D11" s="23" t="s">
        <v>69</v>
      </c>
      <c r="E11" s="23" t="s">
        <v>81</v>
      </c>
      <c r="F11" s="24" t="s">
        <v>86</v>
      </c>
      <c r="G11" s="23" t="s">
        <v>69</v>
      </c>
      <c r="H11" s="23"/>
      <c r="I11" s="23"/>
      <c r="J11" s="11" t="s">
        <v>69</v>
      </c>
      <c r="K11" s="11"/>
    </row>
    <row r="12" ht="36" customHeight="1" spans="1:11">
      <c r="A12" s="11" t="s">
        <v>48</v>
      </c>
      <c r="B12" s="16" t="s">
        <v>49</v>
      </c>
      <c r="C12" s="16"/>
      <c r="D12" s="23"/>
      <c r="E12" s="23"/>
      <c r="F12" s="24"/>
      <c r="G12" s="18" t="s">
        <v>69</v>
      </c>
      <c r="H12" s="18"/>
      <c r="I12" s="28"/>
      <c r="J12" s="11"/>
      <c r="K12" s="11"/>
    </row>
    <row r="13" ht="48" customHeight="1" spans="1:11">
      <c r="A13" s="11" t="s">
        <v>71</v>
      </c>
      <c r="B13" s="22" t="s">
        <v>53</v>
      </c>
      <c r="C13" s="11" t="s">
        <v>73</v>
      </c>
      <c r="D13" s="23" t="s">
        <v>69</v>
      </c>
      <c r="E13" s="23" t="s">
        <v>81</v>
      </c>
      <c r="F13" s="24" t="s">
        <v>87</v>
      </c>
      <c r="G13" s="23" t="s">
        <v>69</v>
      </c>
      <c r="H13" s="23"/>
      <c r="I13" s="23"/>
      <c r="J13" s="11" t="s">
        <v>69</v>
      </c>
      <c r="K13" s="11"/>
    </row>
  </sheetData>
  <mergeCells count="1">
    <mergeCell ref="A1:K1"/>
  </mergeCells>
  <printOptions horizontalCentered="1"/>
  <pageMargins left="0.357638888888889" right="0.310416666666667" top="0.349305555555556" bottom="0.349305555555556" header="0.511805555555556" footer="0.51180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2019-01-03T05:40:00Z</dcterms:created>
  <dcterms:modified xsi:type="dcterms:W3CDTF">2019-09-22T07:31:29Z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